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0" windowWidth="10605" windowHeight="5715" tabRatio="834" activeTab="7"/>
  </bookViews>
  <sheets>
    <sheet name="JuniorOrt" sheetId="1" r:id="rId1"/>
    <sheet name="SeniorOrt" sheetId="2" r:id="rId2"/>
    <sheet name="JuniorGast" sheetId="3" r:id="rId3"/>
    <sheet name="SeniorGast" sheetId="4" r:id="rId4"/>
    <sheet name="Elite" sheetId="5" r:id="rId5"/>
    <sheet name="NRW-Junior" sheetId="6" r:id="rId6"/>
    <sheet name="NRW-Senior" sheetId="7" r:id="rId7"/>
    <sheet name="NRW-Elite" sheetId="8" r:id="rId8"/>
  </sheets>
  <definedNames>
    <definedName name="_xlnm._FilterDatabase" localSheetId="4" hidden="1">'Elite'!$A$8:$P$22</definedName>
    <definedName name="_xlnm._FilterDatabase" localSheetId="2" hidden="1">'JuniorGast'!$A$8:$P$42</definedName>
    <definedName name="_xlnm._FilterDatabase" localSheetId="0" hidden="1">'JuniorOrt'!$A$8:$P$20</definedName>
    <definedName name="_xlnm._FilterDatabase" localSheetId="7" hidden="1">'NRW-Elite'!$A$8:$P$26</definedName>
    <definedName name="_xlnm._FilterDatabase" localSheetId="5" hidden="1">'NRW-Junior'!$A$8:$P$46</definedName>
    <definedName name="_xlnm._FilterDatabase" localSheetId="6" hidden="1">'NRW-Senior'!$A$8:$P$54</definedName>
    <definedName name="_xlnm._FilterDatabase" localSheetId="3" hidden="1">'SeniorGast'!$A$8:$P$50</definedName>
    <definedName name="_xlnm._FilterDatabase" localSheetId="1" hidden="1">'SeniorOrt'!$A$8:$P$17</definedName>
  </definedNames>
  <calcPr fullCalcOnLoad="1" fullPrecision="0"/>
</workbook>
</file>

<file path=xl/sharedStrings.xml><?xml version="1.0" encoding="utf-8"?>
<sst xmlns="http://schemas.openxmlformats.org/spreadsheetml/2006/main" count="636" uniqueCount="135">
  <si>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</si>
  <si>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</si>
  <si>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</si>
  <si>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</si>
  <si>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</si>
  <si>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</si>
  <si>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</si>
  <si>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</si>
  <si>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</si>
  <si>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</si>
  <si>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</si>
  <si>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</si>
  <si>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</si>
  <si>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JUNIOR - Klasse  </t>
  </si>
  <si>
    <t xml:space="preserve"> SENIOR - Klasse  </t>
  </si>
  <si>
    <t xml:space="preserve">Elite - Klasse  </t>
  </si>
  <si>
    <t xml:space="preserve">  NRW-Qualifikation SENIOR - Klasse  </t>
  </si>
  <si>
    <t>Mettingen</t>
  </si>
  <si>
    <t>Stehmann</t>
  </si>
  <si>
    <t>Kuhl</t>
  </si>
  <si>
    <t>Matthis</t>
  </si>
  <si>
    <t>Schmitz</t>
  </si>
  <si>
    <t>Rheine</t>
  </si>
  <si>
    <t>Friedrichsfeld</t>
  </si>
  <si>
    <t>Kerpen</t>
  </si>
  <si>
    <t>Bergkamen</t>
  </si>
  <si>
    <t>Marvin</t>
  </si>
  <si>
    <t>Roeben</t>
  </si>
  <si>
    <t>Frank</t>
  </si>
  <si>
    <t>Meßbauer</t>
  </si>
  <si>
    <t>Mariana</t>
  </si>
  <si>
    <t>Kevin</t>
  </si>
  <si>
    <t>Viersen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</si>
  <si>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</si>
  <si>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</si>
  <si>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</si>
  <si>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</si>
  <si>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</si>
  <si>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S</t>
  </si>
  <si>
    <t>Jessica</t>
  </si>
  <si>
    <t>Katharina</t>
  </si>
  <si>
    <t>Lorenz</t>
  </si>
  <si>
    <t>Lucas</t>
  </si>
  <si>
    <t>Karl</t>
  </si>
  <si>
    <t>Felix</t>
  </si>
  <si>
    <t>Schledehausen</t>
  </si>
  <si>
    <t>Lütke</t>
  </si>
  <si>
    <t>Mara</t>
  </si>
  <si>
    <t>Fregin</t>
  </si>
  <si>
    <t>Lara</t>
  </si>
  <si>
    <t>Menden</t>
  </si>
  <si>
    <t>Franziska</t>
  </si>
  <si>
    <t>Daniel</t>
  </si>
  <si>
    <t>Benedikt</t>
  </si>
  <si>
    <t>Gorgus</t>
  </si>
  <si>
    <t>Florian</t>
  </si>
  <si>
    <t>Schimanski</t>
  </si>
  <si>
    <t>Gallinat-Fielers</t>
  </si>
  <si>
    <t>Thomas</t>
  </si>
  <si>
    <t>Havixbeck</t>
  </si>
  <si>
    <t>Christian</t>
  </si>
  <si>
    <t>Sabrina</t>
  </si>
  <si>
    <t>Leismann</t>
  </si>
  <si>
    <t>Pascal</t>
  </si>
  <si>
    <t>Bovenschulte</t>
  </si>
  <si>
    <t>Carina</t>
  </si>
  <si>
    <t>Claudia</t>
  </si>
  <si>
    <t>Reddieß</t>
  </si>
  <si>
    <t>Ricker</t>
  </si>
  <si>
    <t>van Limbeck</t>
  </si>
  <si>
    <t>Christopher</t>
  </si>
  <si>
    <t>Sven</t>
  </si>
  <si>
    <t>Marcel</t>
  </si>
  <si>
    <t>Stefan</t>
  </si>
  <si>
    <t>Patrick</t>
  </si>
  <si>
    <t>Jost</t>
  </si>
  <si>
    <t>Erika</t>
  </si>
  <si>
    <t>Robert</t>
  </si>
  <si>
    <t>Schröer</t>
  </si>
  <si>
    <t>Helge</t>
  </si>
  <si>
    <t>Marc</t>
  </si>
  <si>
    <t>Diersmann</t>
  </si>
  <si>
    <t>Reinelt</t>
  </si>
  <si>
    <t>J</t>
  </si>
  <si>
    <t>E</t>
  </si>
  <si>
    <t xml:space="preserve">  NRW-Qualifikation Elite - Klasse  </t>
  </si>
  <si>
    <t>Shaune</t>
  </si>
  <si>
    <t>Förster</t>
  </si>
  <si>
    <t>Sidney</t>
  </si>
  <si>
    <t>Xanten</t>
  </si>
  <si>
    <t>Huppertz</t>
  </si>
  <si>
    <t>Müller</t>
  </si>
  <si>
    <t>Jan-Niclas</t>
  </si>
  <si>
    <t xml:space="preserve">SENIOR - Klasse  </t>
  </si>
  <si>
    <t>Patricia</t>
  </si>
  <si>
    <t>Beulker</t>
  </si>
  <si>
    <t>Saskia</t>
  </si>
  <si>
    <t>Mirko</t>
  </si>
  <si>
    <t>DSKD   20. Mai 2004 Osnabrück</t>
  </si>
  <si>
    <t>Lars</t>
  </si>
  <si>
    <t>St. Augustin</t>
  </si>
  <si>
    <t>Frederic</t>
  </si>
  <si>
    <t>Overath</t>
  </si>
  <si>
    <t xml:space="preserve">Fregin </t>
  </si>
  <si>
    <t>Brückerhoff</t>
  </si>
  <si>
    <t>Finja</t>
  </si>
  <si>
    <t>ESKF</t>
  </si>
  <si>
    <t>Neubarth</t>
  </si>
  <si>
    <t>Torsten</t>
  </si>
  <si>
    <t xml:space="preserve">Isaac </t>
  </si>
  <si>
    <t>Rader</t>
  </si>
  <si>
    <t>Schneider</t>
  </si>
  <si>
    <t>Klüsserath</t>
  </si>
  <si>
    <t>Petry</t>
  </si>
  <si>
    <t>Bittner</t>
  </si>
  <si>
    <t>Christin</t>
  </si>
  <si>
    <t>Brünning</t>
  </si>
  <si>
    <t>Hollunder</t>
  </si>
  <si>
    <t>Christina</t>
  </si>
  <si>
    <t>Linda</t>
  </si>
  <si>
    <t>Thome</t>
  </si>
  <si>
    <t>Sulitze</t>
  </si>
  <si>
    <t>Kim Denise</t>
  </si>
  <si>
    <t>Töpker</t>
  </si>
  <si>
    <t>Lena Mareike</t>
  </si>
  <si>
    <t>Trimport</t>
  </si>
  <si>
    <t>Hillen</t>
  </si>
  <si>
    <t>Lacroix</t>
  </si>
  <si>
    <t>Yannick</t>
  </si>
  <si>
    <t>Dominiqe</t>
  </si>
  <si>
    <t>Scheiblauer</t>
  </si>
  <si>
    <t>DSKD   25. Juli 2004 Monschau</t>
  </si>
  <si>
    <t>Welkenrath</t>
  </si>
  <si>
    <t>DSKD   25. Juli 2004 Monschau Ortsderby</t>
  </si>
  <si>
    <t>DSKD   25. Juli 2004 Monschau Gästederby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</si>
</sst>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30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133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MIN(G9:G20)</f>
        <v>37.04</v>
      </c>
      <c r="H5" s="32">
        <f t="shared" si="0"/>
        <v>37.59</v>
      </c>
      <c r="I5" s="32">
        <f t="shared" si="0"/>
        <v>37.47</v>
      </c>
      <c r="J5" s="32">
        <f t="shared" si="0"/>
        <v>37.22</v>
      </c>
      <c r="K5" s="32">
        <f t="shared" si="0"/>
        <v>37.65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39">
        <v>177</v>
      </c>
      <c r="B9" s="39" t="s">
        <v>83</v>
      </c>
      <c r="C9" s="39"/>
      <c r="D9" s="39" t="s">
        <v>87</v>
      </c>
      <c r="E9" s="39" t="s">
        <v>73</v>
      </c>
      <c r="F9" s="39" t="s">
        <v>106</v>
      </c>
      <c r="G9" s="6">
        <v>37.04</v>
      </c>
      <c r="H9" s="6">
        <v>37.78</v>
      </c>
      <c r="I9" s="6">
        <v>37.47</v>
      </c>
      <c r="J9" s="6">
        <v>37.37</v>
      </c>
      <c r="K9" s="6">
        <v>37.65</v>
      </c>
      <c r="L9" s="6"/>
      <c r="M9" s="22">
        <f aca="true" t="shared" si="1" ref="M9:M15">(G9*$G$4+H9*$H$4+I9*$I$4+J9*$J$4+K9*$K$4+L9*$L$4)</f>
        <v>150.27</v>
      </c>
      <c r="N9" s="22">
        <f aca="true" t="shared" si="2" ref="N9:N15">IF(M9&gt;0,M9*-1,-1000)</f>
        <v>-150.27</v>
      </c>
      <c r="O9" s="23">
        <f aca="true" t="shared" si="3" ref="O9:O15">IF(M9&gt;0,RANK(N9,N$1:N$65536),0)</f>
        <v>1</v>
      </c>
    </row>
    <row r="10" spans="1:15" ht="13.5" customHeight="1">
      <c r="A10" s="39">
        <v>182</v>
      </c>
      <c r="B10" s="39" t="s">
        <v>83</v>
      </c>
      <c r="C10" s="39"/>
      <c r="D10" s="39" t="s">
        <v>87</v>
      </c>
      <c r="E10" s="39" t="s">
        <v>99</v>
      </c>
      <c r="F10" s="39" t="s">
        <v>106</v>
      </c>
      <c r="G10" s="6">
        <v>37.29</v>
      </c>
      <c r="H10" s="6">
        <v>37.59</v>
      </c>
      <c r="I10" s="6">
        <v>38.1</v>
      </c>
      <c r="J10" s="6">
        <v>37.22</v>
      </c>
      <c r="K10" s="6">
        <v>38.06</v>
      </c>
      <c r="L10" s="6"/>
      <c r="M10" s="22">
        <f t="shared" si="1"/>
        <v>150.97</v>
      </c>
      <c r="N10" s="22">
        <f t="shared" si="2"/>
        <v>-150.97</v>
      </c>
      <c r="O10" s="23">
        <f t="shared" si="3"/>
        <v>2</v>
      </c>
    </row>
    <row r="11" spans="1:15" ht="13.5" customHeight="1">
      <c r="A11" s="39">
        <v>168</v>
      </c>
      <c r="B11" s="39" t="s">
        <v>83</v>
      </c>
      <c r="C11" s="39"/>
      <c r="D11" s="39" t="s">
        <v>91</v>
      </c>
      <c r="E11" s="39" t="s">
        <v>92</v>
      </c>
      <c r="F11" s="39" t="s">
        <v>106</v>
      </c>
      <c r="G11" s="6">
        <v>37.6</v>
      </c>
      <c r="H11" s="6">
        <v>37.72</v>
      </c>
      <c r="I11" s="6">
        <v>38.16</v>
      </c>
      <c r="J11" s="6">
        <v>37.31</v>
      </c>
      <c r="K11" s="6">
        <v>38.29</v>
      </c>
      <c r="L11" s="6"/>
      <c r="M11" s="22">
        <f>(G11*$G$4+H11*$H$4+I11*$I$4+J11*$J$4+K11*$K$4+L11*$L$4)</f>
        <v>151.48</v>
      </c>
      <c r="N11" s="22">
        <f t="shared" si="2"/>
        <v>-151.48</v>
      </c>
      <c r="O11" s="23">
        <f t="shared" si="3"/>
        <v>3</v>
      </c>
    </row>
    <row r="12" spans="1:15" ht="13.5" customHeight="1">
      <c r="A12" s="39">
        <v>156</v>
      </c>
      <c r="B12" s="39" t="s">
        <v>83</v>
      </c>
      <c r="C12" s="39"/>
      <c r="D12" s="39" t="s">
        <v>90</v>
      </c>
      <c r="E12" s="39" t="s">
        <v>71</v>
      </c>
      <c r="F12" s="39" t="s">
        <v>106</v>
      </c>
      <c r="G12" s="6">
        <v>37.24</v>
      </c>
      <c r="H12" s="6">
        <v>37.9</v>
      </c>
      <c r="I12" s="6">
        <v>37.88</v>
      </c>
      <c r="J12" s="6">
        <v>37.72</v>
      </c>
      <c r="K12" s="6">
        <v>38.01</v>
      </c>
      <c r="L12" s="6"/>
      <c r="M12" s="22">
        <f t="shared" si="1"/>
        <v>151.51</v>
      </c>
      <c r="N12" s="22">
        <f t="shared" si="2"/>
        <v>-151.51</v>
      </c>
      <c r="O12" s="23">
        <f t="shared" si="3"/>
        <v>4</v>
      </c>
    </row>
    <row r="13" spans="1:15" ht="13.5" customHeight="1">
      <c r="A13" s="39">
        <v>249</v>
      </c>
      <c r="B13" s="39" t="s">
        <v>83</v>
      </c>
      <c r="C13" s="39"/>
      <c r="D13" s="39" t="s">
        <v>110</v>
      </c>
      <c r="E13" s="39" t="s">
        <v>73</v>
      </c>
      <c r="F13" s="39" t="s">
        <v>106</v>
      </c>
      <c r="G13" s="6">
        <v>37.21</v>
      </c>
      <c r="H13" s="6">
        <v>38.16</v>
      </c>
      <c r="I13" s="6">
        <v>37.8</v>
      </c>
      <c r="J13" s="6">
        <v>38.07</v>
      </c>
      <c r="K13" s="6">
        <v>37.86</v>
      </c>
      <c r="L13" s="6"/>
      <c r="M13" s="22">
        <f t="shared" si="1"/>
        <v>151.89</v>
      </c>
      <c r="N13" s="22">
        <f t="shared" si="2"/>
        <v>-151.89</v>
      </c>
      <c r="O13" s="23">
        <f t="shared" si="3"/>
        <v>5</v>
      </c>
    </row>
    <row r="14" spans="1:15" ht="13.5" customHeight="1">
      <c r="A14" s="39">
        <v>250</v>
      </c>
      <c r="B14" s="39" t="s">
        <v>83</v>
      </c>
      <c r="C14" s="39"/>
      <c r="D14" s="39" t="s">
        <v>110</v>
      </c>
      <c r="E14" s="39" t="s">
        <v>60</v>
      </c>
      <c r="F14" s="39" t="s">
        <v>106</v>
      </c>
      <c r="G14" s="6">
        <v>38.12</v>
      </c>
      <c r="H14" s="6">
        <v>38.56</v>
      </c>
      <c r="I14" s="6">
        <v>38.9</v>
      </c>
      <c r="J14" s="6">
        <v>38.41</v>
      </c>
      <c r="K14" s="6">
        <v>38.81</v>
      </c>
      <c r="L14" s="6"/>
      <c r="M14" s="22">
        <f t="shared" si="1"/>
        <v>154.68</v>
      </c>
      <c r="N14" s="22">
        <f t="shared" si="2"/>
        <v>-154.68</v>
      </c>
      <c r="O14" s="23">
        <f t="shared" si="3"/>
        <v>6</v>
      </c>
    </row>
    <row r="15" spans="1:15" ht="13.5" customHeight="1">
      <c r="A15" s="39">
        <v>248</v>
      </c>
      <c r="B15" s="39" t="s">
        <v>83</v>
      </c>
      <c r="C15" s="39"/>
      <c r="D15" s="39" t="s">
        <v>109</v>
      </c>
      <c r="E15" s="39" t="s">
        <v>26</v>
      </c>
      <c r="F15" s="39" t="s">
        <v>106</v>
      </c>
      <c r="G15" s="6">
        <v>38.45</v>
      </c>
      <c r="H15" s="6">
        <v>38.14</v>
      </c>
      <c r="I15" s="6">
        <v>39.04</v>
      </c>
      <c r="J15" s="6">
        <v>38.69</v>
      </c>
      <c r="K15" s="6">
        <v>99.99</v>
      </c>
      <c r="L15" s="6"/>
      <c r="M15" s="22">
        <f t="shared" si="1"/>
        <v>215.86</v>
      </c>
      <c r="N15" s="22">
        <f t="shared" si="2"/>
        <v>-215.86</v>
      </c>
      <c r="O15" s="23">
        <f t="shared" si="3"/>
        <v>7</v>
      </c>
    </row>
    <row r="16" spans="1:15" ht="13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3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3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3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3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6" ht="12.75">
      <c r="A26" s="25"/>
      <c r="D26"/>
      <c r="O26"/>
      <c r="P26"/>
    </row>
    <row r="27" spans="1:16" ht="12.75">
      <c r="A27" s="25"/>
      <c r="D27"/>
      <c r="O27"/>
      <c r="P27"/>
    </row>
    <row r="28" spans="1:16" ht="12.75">
      <c r="A28" s="25"/>
      <c r="D28"/>
      <c r="O28"/>
      <c r="P28"/>
    </row>
    <row r="29" spans="1:16" ht="12.75">
      <c r="A29" s="25"/>
      <c r="D29"/>
      <c r="O29"/>
      <c r="P29"/>
    </row>
    <row r="30" spans="1:16" ht="12.75">
      <c r="A30" s="25"/>
      <c r="D30"/>
      <c r="O30"/>
      <c r="P30"/>
    </row>
  </sheetData>
  <autoFilter ref="A8:P20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21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133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93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MIN(G9:G16)</f>
        <v>36.29</v>
      </c>
      <c r="H5" s="32">
        <f t="shared" si="0"/>
        <v>36.58</v>
      </c>
      <c r="I5" s="32">
        <f t="shared" si="0"/>
        <v>36.64</v>
      </c>
      <c r="J5" s="32">
        <f t="shared" si="0"/>
        <v>36.45</v>
      </c>
      <c r="K5" s="32">
        <f t="shared" si="0"/>
        <v>36.77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4">
        <v>306</v>
      </c>
      <c r="B9" s="24" t="s">
        <v>38</v>
      </c>
      <c r="C9" s="24"/>
      <c r="D9" s="24" t="s">
        <v>21</v>
      </c>
      <c r="E9" s="24" t="s">
        <v>77</v>
      </c>
      <c r="F9" s="24" t="s">
        <v>106</v>
      </c>
      <c r="G9" s="6">
        <v>36.62</v>
      </c>
      <c r="H9" s="6">
        <v>36.62</v>
      </c>
      <c r="I9" s="6">
        <v>36.81</v>
      </c>
      <c r="J9" s="6">
        <v>36.53</v>
      </c>
      <c r="K9" s="6">
        <v>37.13</v>
      </c>
      <c r="L9" s="6"/>
      <c r="M9" s="22">
        <f>(G9*$G$4+H9*$H$4+I9*$I$4+J9*$J$4+K9*$K$4+L9*$L$4)</f>
        <v>147.09</v>
      </c>
      <c r="N9" s="22">
        <f>IF(M9&gt;0,M9*-1,-1000)</f>
        <v>-147.09</v>
      </c>
      <c r="O9" s="23">
        <f>IF(M9&gt;0,RANK(N9,N:N),0)</f>
        <v>4</v>
      </c>
    </row>
    <row r="10" spans="1:15" ht="13.5" customHeight="1">
      <c r="A10" s="24">
        <v>310</v>
      </c>
      <c r="B10" s="24" t="s">
        <v>38</v>
      </c>
      <c r="C10" s="24"/>
      <c r="D10" s="24" t="s">
        <v>27</v>
      </c>
      <c r="E10" s="24" t="s">
        <v>28</v>
      </c>
      <c r="F10" s="24" t="s">
        <v>106</v>
      </c>
      <c r="G10" s="6">
        <v>36.6</v>
      </c>
      <c r="H10" s="6">
        <v>37.02</v>
      </c>
      <c r="I10" s="6">
        <v>36.65</v>
      </c>
      <c r="J10" s="6">
        <v>36.9</v>
      </c>
      <c r="K10" s="6">
        <v>36.93</v>
      </c>
      <c r="L10" s="6"/>
      <c r="M10" s="22">
        <f>(G10*$G$4+H10*$H$4+I10*$I$4+J10*$J$4+K10*$K$4+L10*$L$4)</f>
        <v>147.5</v>
      </c>
      <c r="N10" s="22">
        <f>IF(M10&gt;0,M10*-1,-1000)</f>
        <v>-147.5</v>
      </c>
      <c r="O10" s="23">
        <f>IF(M10&gt;0,RANK(N10,N:N),0)</f>
        <v>6</v>
      </c>
    </row>
    <row r="11" spans="1:15" ht="13.5" customHeight="1">
      <c r="A11" s="24">
        <v>380</v>
      </c>
      <c r="B11" s="24" t="s">
        <v>38</v>
      </c>
      <c r="C11" s="24"/>
      <c r="D11" s="24" t="s">
        <v>87</v>
      </c>
      <c r="E11" s="24" t="s">
        <v>97</v>
      </c>
      <c r="F11" s="24" t="s">
        <v>106</v>
      </c>
      <c r="G11" s="6">
        <v>36.46</v>
      </c>
      <c r="H11" s="6">
        <v>36.61</v>
      </c>
      <c r="I11" s="6">
        <v>36.86</v>
      </c>
      <c r="J11" s="6">
        <v>36.56</v>
      </c>
      <c r="K11" s="6">
        <v>37.01</v>
      </c>
      <c r="L11" s="6"/>
      <c r="M11" s="22">
        <f>(G11*$G$4+H11*$H$4+I11*$I$4+J11*$J$4+K11*$K$4+L11*$L$4)</f>
        <v>147.04</v>
      </c>
      <c r="N11" s="22">
        <f>IF(M11&gt;0,M11*-1,-1000)</f>
        <v>-147.04</v>
      </c>
      <c r="O11" s="23">
        <f>IF(M11&gt;0,RANK(N11,N:N),0)</f>
        <v>3</v>
      </c>
    </row>
    <row r="12" spans="1:15" ht="13.5" customHeight="1">
      <c r="A12" s="24">
        <v>504</v>
      </c>
      <c r="B12" s="24" t="s">
        <v>84</v>
      </c>
      <c r="C12" s="24"/>
      <c r="D12" s="24" t="s">
        <v>27</v>
      </c>
      <c r="E12" s="24" t="s">
        <v>80</v>
      </c>
      <c r="F12" s="24" t="s">
        <v>106</v>
      </c>
      <c r="G12" s="6">
        <v>36.85</v>
      </c>
      <c r="H12" s="6">
        <v>37.03</v>
      </c>
      <c r="I12" s="6">
        <v>37.01</v>
      </c>
      <c r="J12" s="6">
        <v>36.91</v>
      </c>
      <c r="K12" s="6">
        <v>37.23</v>
      </c>
      <c r="L12" s="6"/>
      <c r="M12" s="22">
        <f>(G12*$G$4+H12*$H$4+I12*$I$4+J12*$J$4+K12*$K$4+L12*$L$4)</f>
        <v>148.18</v>
      </c>
      <c r="N12" s="22">
        <f aca="true" t="shared" si="1" ref="N9:N14">IF(M12&gt;0,M12*-1,-1000)</f>
        <v>-148.18</v>
      </c>
      <c r="O12" s="23">
        <f aca="true" t="shared" si="2" ref="O9:O14">IF(M12&gt;0,RANK(N12,N$1:N$65536),0)</f>
        <v>7</v>
      </c>
    </row>
    <row r="13" spans="1:15" ht="13.5" customHeight="1">
      <c r="A13" s="24">
        <v>506</v>
      </c>
      <c r="B13" s="24" t="s">
        <v>84</v>
      </c>
      <c r="C13" s="24"/>
      <c r="D13" s="24" t="s">
        <v>75</v>
      </c>
      <c r="E13" s="24" t="s">
        <v>74</v>
      </c>
      <c r="F13" s="24" t="s">
        <v>106</v>
      </c>
      <c r="G13" s="6">
        <v>36.34</v>
      </c>
      <c r="H13" s="6">
        <v>37.09</v>
      </c>
      <c r="I13" s="6">
        <v>36.64</v>
      </c>
      <c r="J13" s="6">
        <v>36.96</v>
      </c>
      <c r="K13" s="6">
        <v>36.77</v>
      </c>
      <c r="L13" s="6"/>
      <c r="M13" s="22">
        <f>(G13*$G$4+H13*$H$4+I13*$I$4+J13*$J$4+K13*$K$4+L13*$L$4)</f>
        <v>147.46</v>
      </c>
      <c r="N13" s="22">
        <f t="shared" si="1"/>
        <v>-147.46</v>
      </c>
      <c r="O13" s="23">
        <f t="shared" si="2"/>
        <v>5</v>
      </c>
    </row>
    <row r="14" spans="1:15" ht="13.5" customHeight="1">
      <c r="A14" s="24">
        <v>510</v>
      </c>
      <c r="B14" s="24" t="s">
        <v>84</v>
      </c>
      <c r="C14" s="24"/>
      <c r="D14" s="24" t="s">
        <v>75</v>
      </c>
      <c r="E14" s="24" t="s">
        <v>72</v>
      </c>
      <c r="F14" s="24" t="s">
        <v>106</v>
      </c>
      <c r="G14" s="6">
        <v>36.29</v>
      </c>
      <c r="H14" s="6">
        <v>36.58</v>
      </c>
      <c r="I14" s="6">
        <v>36.68</v>
      </c>
      <c r="J14" s="6">
        <v>36.48</v>
      </c>
      <c r="K14" s="6">
        <v>36.83</v>
      </c>
      <c r="L14" s="6"/>
      <c r="M14" s="22">
        <f>(G14*$G$4+H14*$H$4+I14*$I$4+J14*$J$4+K14*$K$4+L14*$L$4)</f>
        <v>146.57</v>
      </c>
      <c r="N14" s="22">
        <f t="shared" si="1"/>
        <v>-146.57</v>
      </c>
      <c r="O14" s="23">
        <f t="shared" si="2"/>
        <v>1</v>
      </c>
    </row>
    <row r="15" spans="1:15" ht="13.5" customHeight="1">
      <c r="A15" s="24">
        <v>513</v>
      </c>
      <c r="B15" s="24" t="s">
        <v>84</v>
      </c>
      <c r="C15" s="24"/>
      <c r="D15" s="24" t="s">
        <v>91</v>
      </c>
      <c r="E15" s="24" t="s">
        <v>101</v>
      </c>
      <c r="F15" s="24" t="s">
        <v>106</v>
      </c>
      <c r="G15" s="6">
        <v>36.36</v>
      </c>
      <c r="H15" s="6">
        <v>36.7</v>
      </c>
      <c r="I15" s="6">
        <v>36.75</v>
      </c>
      <c r="J15" s="6">
        <v>36.45</v>
      </c>
      <c r="K15" s="6">
        <v>36.98</v>
      </c>
      <c r="L15" s="6"/>
      <c r="M15" s="22">
        <f>(G15*$G$4+H15*$H$4+I15*$I$4+J15*$J$4+K15*$K$4+L15*$L$4)</f>
        <v>146.88</v>
      </c>
      <c r="N15" s="22">
        <f>IF(M15&gt;0,M15*-1,-1000)</f>
        <v>-146.88</v>
      </c>
      <c r="O15" s="23">
        <f>IF(M15&gt;0,RANK(N15,N:N),0)</f>
        <v>2</v>
      </c>
    </row>
    <row r="16" spans="1:15" ht="13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3.5" customHeight="1">
      <c r="A19" s="25"/>
      <c r="D19"/>
      <c r="O19"/>
    </row>
    <row r="20" spans="1:16" ht="12.75">
      <c r="A20" s="25"/>
      <c r="D20"/>
      <c r="O20"/>
      <c r="P20"/>
    </row>
    <row r="21" ht="12.75">
      <c r="P21"/>
    </row>
  </sheetData>
  <autoFilter ref="A8:P17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130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134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MIN(G9:G39)</f>
        <v>36.97</v>
      </c>
      <c r="H5" s="32">
        <f t="shared" si="0"/>
        <v>37.38</v>
      </c>
      <c r="I5" s="32">
        <f t="shared" si="0"/>
        <v>37.46</v>
      </c>
      <c r="J5" s="32">
        <f t="shared" si="0"/>
        <v>36.99</v>
      </c>
      <c r="K5" s="32">
        <f t="shared" si="0"/>
        <v>37.79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39">
        <v>178</v>
      </c>
      <c r="B9" s="39" t="s">
        <v>83</v>
      </c>
      <c r="C9" s="39"/>
      <c r="D9" s="39" t="s">
        <v>19</v>
      </c>
      <c r="E9" s="39" t="s">
        <v>94</v>
      </c>
      <c r="F9" s="39" t="s">
        <v>17</v>
      </c>
      <c r="G9" s="6">
        <v>36.97</v>
      </c>
      <c r="H9" s="6">
        <v>37.38</v>
      </c>
      <c r="I9" s="6">
        <v>37.46</v>
      </c>
      <c r="J9" s="6">
        <v>36.99</v>
      </c>
      <c r="K9" s="6">
        <v>37.79</v>
      </c>
      <c r="L9" s="6"/>
      <c r="M9" s="22">
        <f aca="true" t="shared" si="1" ref="M9:M19">(G9*$G$4+H9*$H$4+I9*$I$4+J9*$J$4+K9*$K$4+L9*$L$4)</f>
        <v>149.62</v>
      </c>
      <c r="N9" s="22">
        <f aca="true" t="shared" si="2" ref="N9:N39">IF(M9&gt;0,M9*-1,-1000)</f>
        <v>-149.62</v>
      </c>
      <c r="O9" s="23">
        <f aca="true" t="shared" si="3" ref="O9:O19">IF(M9&gt;0,RANK(N9,N$1:N$65536),0)</f>
        <v>1</v>
      </c>
    </row>
    <row r="10" spans="1:15" ht="13.5" customHeight="1">
      <c r="A10" s="39">
        <v>601</v>
      </c>
      <c r="B10" s="39" t="s">
        <v>83</v>
      </c>
      <c r="C10" s="39"/>
      <c r="D10" s="39" t="s">
        <v>111</v>
      </c>
      <c r="E10" s="39" t="s">
        <v>72</v>
      </c>
      <c r="F10" s="39" t="s">
        <v>112</v>
      </c>
      <c r="G10" s="6">
        <v>37.51</v>
      </c>
      <c r="H10" s="6">
        <v>37.96</v>
      </c>
      <c r="I10" s="6">
        <v>37.68</v>
      </c>
      <c r="J10" s="6">
        <v>37.72</v>
      </c>
      <c r="K10" s="6">
        <v>38</v>
      </c>
      <c r="L10" s="6"/>
      <c r="M10" s="22">
        <f t="shared" si="1"/>
        <v>151.36</v>
      </c>
      <c r="N10" s="22">
        <f t="shared" si="2"/>
        <v>-151.36</v>
      </c>
      <c r="O10" s="23">
        <f t="shared" si="3"/>
        <v>2</v>
      </c>
    </row>
    <row r="11" spans="1:15" ht="13.5" customHeight="1">
      <c r="A11" s="39">
        <v>116</v>
      </c>
      <c r="B11" s="39" t="s">
        <v>83</v>
      </c>
      <c r="C11" s="39"/>
      <c r="D11" s="39" t="s">
        <v>67</v>
      </c>
      <c r="E11" s="39" t="s">
        <v>88</v>
      </c>
      <c r="F11" s="39" t="s">
        <v>22</v>
      </c>
      <c r="G11" s="6">
        <v>37.39</v>
      </c>
      <c r="H11" s="6">
        <v>37.87</v>
      </c>
      <c r="I11" s="6">
        <v>38.21</v>
      </c>
      <c r="J11" s="6">
        <v>37.57</v>
      </c>
      <c r="K11" s="6">
        <v>38.68</v>
      </c>
      <c r="L11" s="6"/>
      <c r="M11" s="22">
        <f t="shared" si="1"/>
        <v>152.33</v>
      </c>
      <c r="N11" s="22">
        <f t="shared" si="2"/>
        <v>-152.33</v>
      </c>
      <c r="O11" s="23">
        <f t="shared" si="3"/>
        <v>3</v>
      </c>
    </row>
    <row r="12" spans="1:15" ht="13.5" customHeight="1">
      <c r="A12" s="39">
        <v>215</v>
      </c>
      <c r="B12" s="39" t="s">
        <v>83</v>
      </c>
      <c r="C12" s="39"/>
      <c r="D12" s="39" t="s">
        <v>95</v>
      </c>
      <c r="E12" s="39" t="s">
        <v>52</v>
      </c>
      <c r="F12" s="39" t="s">
        <v>59</v>
      </c>
      <c r="G12" s="6">
        <v>37.33</v>
      </c>
      <c r="H12" s="6">
        <v>38.42</v>
      </c>
      <c r="I12" s="6">
        <v>38.24</v>
      </c>
      <c r="J12" s="6">
        <v>37.94</v>
      </c>
      <c r="K12" s="6">
        <v>38.13</v>
      </c>
      <c r="L12" s="6"/>
      <c r="M12" s="22">
        <f t="shared" si="1"/>
        <v>152.73</v>
      </c>
      <c r="N12" s="22">
        <f t="shared" si="2"/>
        <v>-152.73</v>
      </c>
      <c r="O12" s="23">
        <f t="shared" si="3"/>
        <v>4</v>
      </c>
    </row>
    <row r="13" spans="1:15" ht="13.5" customHeight="1">
      <c r="A13" s="39">
        <v>104</v>
      </c>
      <c r="B13" s="39" t="s">
        <v>83</v>
      </c>
      <c r="C13" s="39"/>
      <c r="D13" s="39" t="s">
        <v>41</v>
      </c>
      <c r="E13" s="39" t="s">
        <v>42</v>
      </c>
      <c r="F13" s="39" t="s">
        <v>102</v>
      </c>
      <c r="G13" s="6">
        <v>37.25</v>
      </c>
      <c r="H13" s="6">
        <v>38.14</v>
      </c>
      <c r="I13" s="6">
        <v>38.13</v>
      </c>
      <c r="J13" s="6">
        <v>38.14</v>
      </c>
      <c r="K13" s="6">
        <v>38.33</v>
      </c>
      <c r="L13" s="6"/>
      <c r="M13" s="22">
        <f t="shared" si="1"/>
        <v>152.74</v>
      </c>
      <c r="N13" s="22">
        <f t="shared" si="2"/>
        <v>-152.74</v>
      </c>
      <c r="O13" s="23">
        <f t="shared" si="3"/>
        <v>5</v>
      </c>
    </row>
    <row r="14" spans="1:15" ht="13.5" customHeight="1">
      <c r="A14" s="39">
        <v>145</v>
      </c>
      <c r="B14" s="39" t="s">
        <v>83</v>
      </c>
      <c r="C14" s="39"/>
      <c r="D14" s="39" t="s">
        <v>104</v>
      </c>
      <c r="E14" s="39" t="s">
        <v>105</v>
      </c>
      <c r="F14" s="39" t="s">
        <v>23</v>
      </c>
      <c r="G14" s="6">
        <v>37.46</v>
      </c>
      <c r="H14" s="6">
        <v>37.9</v>
      </c>
      <c r="I14" s="6">
        <v>38.52</v>
      </c>
      <c r="J14" s="6">
        <v>37.82</v>
      </c>
      <c r="K14" s="6">
        <v>38.52</v>
      </c>
      <c r="L14" s="6"/>
      <c r="M14" s="22">
        <f t="shared" si="1"/>
        <v>152.76</v>
      </c>
      <c r="N14" s="22">
        <f t="shared" si="2"/>
        <v>-152.76</v>
      </c>
      <c r="O14" s="23">
        <f t="shared" si="3"/>
        <v>6</v>
      </c>
    </row>
    <row r="15" spans="1:15" ht="13.5" customHeight="1">
      <c r="A15" s="39">
        <v>229</v>
      </c>
      <c r="B15" s="39" t="s">
        <v>83</v>
      </c>
      <c r="C15" s="39"/>
      <c r="D15" s="39" t="s">
        <v>107</v>
      </c>
      <c r="E15" s="39" t="s">
        <v>52</v>
      </c>
      <c r="F15" s="39" t="s">
        <v>23</v>
      </c>
      <c r="G15" s="6">
        <v>37.92</v>
      </c>
      <c r="H15" s="6">
        <v>38.21</v>
      </c>
      <c r="I15" s="6">
        <v>38.72</v>
      </c>
      <c r="J15" s="6">
        <v>37.55</v>
      </c>
      <c r="K15" s="6">
        <v>38.3</v>
      </c>
      <c r="L15" s="6"/>
      <c r="M15" s="22">
        <f t="shared" si="1"/>
        <v>152.78</v>
      </c>
      <c r="N15" s="22">
        <f t="shared" si="2"/>
        <v>-152.78</v>
      </c>
      <c r="O15" s="23">
        <f t="shared" si="3"/>
        <v>7</v>
      </c>
    </row>
    <row r="16" spans="1:15" ht="13.5" customHeight="1">
      <c r="A16" s="39">
        <v>180</v>
      </c>
      <c r="B16" s="39" t="s">
        <v>83</v>
      </c>
      <c r="C16" s="39"/>
      <c r="D16" s="39" t="s">
        <v>95</v>
      </c>
      <c r="E16" s="39" t="s">
        <v>96</v>
      </c>
      <c r="F16" s="39" t="s">
        <v>59</v>
      </c>
      <c r="G16" s="6">
        <v>37.67</v>
      </c>
      <c r="H16" s="6">
        <v>38.74</v>
      </c>
      <c r="I16" s="6">
        <v>38.37</v>
      </c>
      <c r="J16" s="6">
        <v>37.99</v>
      </c>
      <c r="K16" s="6">
        <v>38.41</v>
      </c>
      <c r="L16" s="6"/>
      <c r="M16" s="22">
        <f t="shared" si="1"/>
        <v>153.51</v>
      </c>
      <c r="N16" s="22">
        <f t="shared" si="2"/>
        <v>-153.51</v>
      </c>
      <c r="O16" s="23">
        <f t="shared" si="3"/>
        <v>8</v>
      </c>
    </row>
    <row r="17" spans="1:15" ht="13.5" customHeight="1">
      <c r="A17" s="39">
        <v>121</v>
      </c>
      <c r="B17" s="39" t="s">
        <v>83</v>
      </c>
      <c r="C17" s="39"/>
      <c r="D17" s="39" t="s">
        <v>103</v>
      </c>
      <c r="E17" s="39" t="s">
        <v>49</v>
      </c>
      <c r="F17" s="39" t="s">
        <v>23</v>
      </c>
      <c r="G17" s="6">
        <v>37.36</v>
      </c>
      <c r="H17" s="6">
        <v>38.3</v>
      </c>
      <c r="I17" s="6">
        <v>38.45</v>
      </c>
      <c r="J17" s="6">
        <v>38.4</v>
      </c>
      <c r="K17" s="6">
        <v>38.39</v>
      </c>
      <c r="L17" s="6"/>
      <c r="M17" s="22">
        <f t="shared" si="1"/>
        <v>153.54</v>
      </c>
      <c r="N17" s="22">
        <f t="shared" si="2"/>
        <v>-153.54</v>
      </c>
      <c r="O17" s="23">
        <f t="shared" si="3"/>
        <v>9</v>
      </c>
    </row>
    <row r="18" spans="1:15" ht="13.5" customHeight="1">
      <c r="A18" s="39">
        <v>602</v>
      </c>
      <c r="B18" s="39" t="s">
        <v>83</v>
      </c>
      <c r="C18" s="39"/>
      <c r="D18" s="39" t="s">
        <v>127</v>
      </c>
      <c r="E18" s="39" t="s">
        <v>128</v>
      </c>
      <c r="F18" s="39" t="s">
        <v>132</v>
      </c>
      <c r="G18" s="6">
        <v>38.37</v>
      </c>
      <c r="H18" s="6">
        <v>38.16</v>
      </c>
      <c r="I18" s="6">
        <v>38.43</v>
      </c>
      <c r="J18" s="6">
        <v>37.87</v>
      </c>
      <c r="K18" s="6">
        <v>39.11</v>
      </c>
      <c r="L18" s="6"/>
      <c r="M18" s="22">
        <f>(G18*$G$4+H18*$H$4+I18*$I$4+J18*$J$4+K18*$K$4+L18*$L$4)</f>
        <v>153.57</v>
      </c>
      <c r="N18" s="22">
        <f t="shared" si="2"/>
        <v>-153.57</v>
      </c>
      <c r="O18" s="23">
        <f>IF(M18&gt;0,RANK(N18,N:N),0)</f>
        <v>10</v>
      </c>
    </row>
    <row r="19" spans="1:15" ht="13.5" customHeight="1">
      <c r="A19" s="39">
        <v>241</v>
      </c>
      <c r="B19" s="39" t="s">
        <v>83</v>
      </c>
      <c r="C19" s="39"/>
      <c r="D19" s="39" t="s">
        <v>95</v>
      </c>
      <c r="E19" s="39" t="s">
        <v>108</v>
      </c>
      <c r="F19" s="39" t="s">
        <v>59</v>
      </c>
      <c r="G19" s="6">
        <v>37.35</v>
      </c>
      <c r="H19" s="6">
        <v>38.36</v>
      </c>
      <c r="I19" s="6">
        <v>38.51</v>
      </c>
      <c r="J19" s="6">
        <v>38.55</v>
      </c>
      <c r="K19" s="6">
        <v>38.32</v>
      </c>
      <c r="L19" s="6"/>
      <c r="M19" s="22">
        <f t="shared" si="1"/>
        <v>153.74</v>
      </c>
      <c r="N19" s="22">
        <f t="shared" si="2"/>
        <v>-153.74</v>
      </c>
      <c r="O19" s="23">
        <f t="shared" si="3"/>
        <v>11</v>
      </c>
    </row>
    <row r="20" spans="1:15" ht="13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3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3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3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3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3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2">
        <f t="shared" si="2"/>
        <v>-1000</v>
      </c>
      <c r="O27" s="23"/>
    </row>
    <row r="28" spans="1:15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2">
        <f t="shared" si="2"/>
        <v>-1000</v>
      </c>
      <c r="O28" s="23"/>
    </row>
    <row r="29" spans="1:15" ht="13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2">
        <f t="shared" si="2"/>
        <v>-1000</v>
      </c>
      <c r="O29" s="23"/>
    </row>
    <row r="30" spans="1:15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2">
        <f t="shared" si="2"/>
        <v>-1000</v>
      </c>
      <c r="O30" s="23"/>
    </row>
    <row r="31" spans="1:15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2">
        <f t="shared" si="2"/>
        <v>-1000</v>
      </c>
      <c r="O31" s="23"/>
    </row>
    <row r="32" spans="1:15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2">
        <f t="shared" si="2"/>
        <v>-1000</v>
      </c>
      <c r="O32" s="23"/>
    </row>
    <row r="33" spans="1:15" ht="13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2">
        <f t="shared" si="2"/>
        <v>-1000</v>
      </c>
      <c r="O33" s="23"/>
    </row>
    <row r="34" spans="1:15" ht="13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2">
        <f t="shared" si="2"/>
        <v>-1000</v>
      </c>
      <c r="O34" s="23"/>
    </row>
    <row r="35" spans="1:15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2">
        <f t="shared" si="2"/>
        <v>-1000</v>
      </c>
      <c r="O35" s="23"/>
    </row>
    <row r="36" spans="1:15" ht="13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2">
        <f t="shared" si="2"/>
        <v>-1000</v>
      </c>
      <c r="O36" s="23"/>
    </row>
    <row r="37" spans="1:15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22">
        <f t="shared" si="2"/>
        <v>-1000</v>
      </c>
      <c r="O37" s="23"/>
    </row>
    <row r="38" spans="1:15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2">
        <f t="shared" si="2"/>
        <v>-1000</v>
      </c>
      <c r="O38" s="23"/>
    </row>
    <row r="39" spans="1:15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2">
        <f t="shared" si="2"/>
        <v>-1000</v>
      </c>
      <c r="O39" s="23"/>
    </row>
    <row r="40" spans="1:16" ht="13.5" customHeight="1">
      <c r="A40" s="25"/>
      <c r="D40"/>
      <c r="O40"/>
      <c r="P40"/>
    </row>
    <row r="41" spans="1:16" ht="13.5" customHeight="1">
      <c r="A41" s="25"/>
      <c r="D41"/>
      <c r="O41"/>
      <c r="P41"/>
    </row>
    <row r="42" spans="1:16" ht="13.5" customHeight="1">
      <c r="A42" s="25"/>
      <c r="D42"/>
      <c r="O42"/>
      <c r="P42"/>
    </row>
    <row r="43" spans="1:16" ht="13.5" customHeight="1">
      <c r="A43" s="25"/>
      <c r="D43"/>
      <c r="O43"/>
      <c r="P43"/>
    </row>
    <row r="44" spans="1:16" ht="13.5" customHeight="1">
      <c r="A44" s="25"/>
      <c r="D44"/>
      <c r="O44"/>
      <c r="P44"/>
    </row>
    <row r="45" spans="1:16" ht="13.5" customHeight="1">
      <c r="A45" s="25"/>
      <c r="D45"/>
      <c r="O45"/>
      <c r="P45"/>
    </row>
    <row r="46" spans="1:16" ht="13.5" customHeight="1">
      <c r="A46" s="25"/>
      <c r="D46"/>
      <c r="O46"/>
      <c r="P46"/>
    </row>
    <row r="47" spans="1:16" ht="13.5" customHeight="1">
      <c r="A47" s="25"/>
      <c r="D47"/>
      <c r="O47"/>
      <c r="P47"/>
    </row>
    <row r="48" spans="1:16" ht="13.5" customHeight="1">
      <c r="A48" s="25"/>
      <c r="D48"/>
      <c r="O48"/>
      <c r="P48"/>
    </row>
    <row r="49" spans="1:16" ht="13.5" customHeight="1">
      <c r="A49" s="25"/>
      <c r="D49"/>
      <c r="O49"/>
      <c r="P49"/>
    </row>
    <row r="50" spans="1:16" ht="13.5" customHeight="1">
      <c r="A50" s="25"/>
      <c r="D50"/>
      <c r="O50"/>
      <c r="P50"/>
    </row>
    <row r="51" spans="1:16" ht="12.75">
      <c r="A51" s="25"/>
      <c r="D51"/>
      <c r="O51"/>
      <c r="P51"/>
    </row>
    <row r="52" spans="1:16" ht="12.75">
      <c r="A52" s="25"/>
      <c r="D52"/>
      <c r="O52"/>
      <c r="P52"/>
    </row>
    <row r="53" spans="1:16" ht="12.75">
      <c r="A53" s="25"/>
      <c r="D53"/>
      <c r="O53"/>
      <c r="P53"/>
    </row>
    <row r="54" spans="1:16" ht="12.75">
      <c r="A54" s="25"/>
      <c r="D54"/>
      <c r="O54"/>
      <c r="P54"/>
    </row>
    <row r="55" spans="1:16" ht="12.75">
      <c r="A55" s="25"/>
      <c r="D55"/>
      <c r="O55"/>
      <c r="P55"/>
    </row>
    <row r="56" spans="1:16" ht="12.75">
      <c r="A56" s="25"/>
      <c r="D56"/>
      <c r="O56"/>
      <c r="P56"/>
    </row>
    <row r="57" spans="1:16" ht="12.75">
      <c r="A57" s="25"/>
      <c r="D57"/>
      <c r="O57"/>
      <c r="P57"/>
    </row>
    <row r="58" spans="1:16" ht="12.75">
      <c r="A58" s="25"/>
      <c r="D58"/>
      <c r="O58"/>
      <c r="P58"/>
    </row>
    <row r="59" spans="1:16" ht="12.75">
      <c r="A59" s="25"/>
      <c r="D59"/>
      <c r="O59"/>
      <c r="P59"/>
    </row>
    <row r="60" spans="1:16" ht="12.75">
      <c r="A60" s="25"/>
      <c r="D60"/>
      <c r="O60"/>
      <c r="P60"/>
    </row>
    <row r="61" spans="1:16" ht="12.75">
      <c r="A61" s="25"/>
      <c r="D61"/>
      <c r="O61"/>
      <c r="P61"/>
    </row>
    <row r="62" spans="1:16" ht="12.75">
      <c r="A62" s="25"/>
      <c r="D62"/>
      <c r="O62"/>
      <c r="P62"/>
    </row>
    <row r="63" spans="1:16" ht="12.75">
      <c r="A63" s="25"/>
      <c r="D63"/>
      <c r="O63"/>
      <c r="P63"/>
    </row>
    <row r="64" spans="1:16" ht="12.75">
      <c r="A64" s="25"/>
      <c r="D64"/>
      <c r="O64"/>
      <c r="P64"/>
    </row>
    <row r="65" spans="1:16" ht="12.75">
      <c r="A65" s="25"/>
      <c r="D65"/>
      <c r="O65"/>
      <c r="P65"/>
    </row>
    <row r="66" spans="1:16" ht="12.75">
      <c r="A66" s="25"/>
      <c r="D66"/>
      <c r="O66"/>
      <c r="P66"/>
    </row>
    <row r="67" spans="1:16" ht="12.75">
      <c r="A67" s="25"/>
      <c r="D67"/>
      <c r="O67"/>
      <c r="P67"/>
    </row>
    <row r="68" spans="1:16" ht="12.75">
      <c r="A68" s="25"/>
      <c r="D68"/>
      <c r="O68"/>
      <c r="P68"/>
    </row>
    <row r="69" spans="1:16" ht="12.75">
      <c r="A69" s="25"/>
      <c r="D69"/>
      <c r="O69"/>
      <c r="P69"/>
    </row>
    <row r="70" spans="1:16" ht="12.75">
      <c r="A70" s="25"/>
      <c r="D70"/>
      <c r="O70"/>
      <c r="P70"/>
    </row>
    <row r="71" spans="1:16" ht="12.75">
      <c r="A71" s="25"/>
      <c r="D71"/>
      <c r="O71"/>
      <c r="P71"/>
    </row>
    <row r="72" spans="1:16" ht="12.75">
      <c r="A72" s="25"/>
      <c r="D72"/>
      <c r="O72"/>
      <c r="P72"/>
    </row>
    <row r="73" spans="1:16" ht="12.75">
      <c r="A73" s="25"/>
      <c r="D73"/>
      <c r="O73"/>
      <c r="P73"/>
    </row>
    <row r="74" spans="1:16" ht="12.75">
      <c r="A74" s="25"/>
      <c r="D74"/>
      <c r="O74"/>
      <c r="P74"/>
    </row>
    <row r="75" spans="1:16" ht="12.75">
      <c r="A75" s="25"/>
      <c r="D75"/>
      <c r="O75"/>
      <c r="P75"/>
    </row>
    <row r="76" spans="1:16" ht="12.75">
      <c r="A76" s="25"/>
      <c r="D76"/>
      <c r="O76"/>
      <c r="P76"/>
    </row>
    <row r="77" spans="1:16" ht="12.75">
      <c r="A77" s="25"/>
      <c r="D77"/>
      <c r="O77"/>
      <c r="P77"/>
    </row>
    <row r="78" spans="1:16" ht="12.75">
      <c r="A78" s="25"/>
      <c r="D78"/>
      <c r="O78"/>
      <c r="P78"/>
    </row>
    <row r="79" spans="1:16" ht="12.75">
      <c r="A79" s="25"/>
      <c r="D79"/>
      <c r="O79"/>
      <c r="P79"/>
    </row>
    <row r="80" spans="1:16" ht="12.75">
      <c r="A80" s="25"/>
      <c r="D80"/>
      <c r="O80"/>
      <c r="P80"/>
    </row>
    <row r="81" spans="1:16" ht="12.75">
      <c r="A81" s="25"/>
      <c r="D81"/>
      <c r="O81"/>
      <c r="P81"/>
    </row>
    <row r="82" spans="1:16" ht="12.75">
      <c r="A82" s="25"/>
      <c r="D82"/>
      <c r="O82"/>
      <c r="P82"/>
    </row>
    <row r="83" spans="1:16" ht="12.75">
      <c r="A83" s="25"/>
      <c r="D83"/>
      <c r="O83"/>
      <c r="P83"/>
    </row>
    <row r="84" spans="1:16" ht="12.75">
      <c r="A84" s="25"/>
      <c r="D84"/>
      <c r="O84"/>
      <c r="P84"/>
    </row>
    <row r="85" spans="1:16" ht="12.75">
      <c r="A85" s="25"/>
      <c r="D85"/>
      <c r="O85"/>
      <c r="P85"/>
    </row>
    <row r="86" spans="1:16" ht="12.75">
      <c r="A86" s="25"/>
      <c r="D86"/>
      <c r="O86"/>
      <c r="P86"/>
    </row>
    <row r="87" spans="1:16" ht="12.75">
      <c r="A87" s="25"/>
      <c r="D87"/>
      <c r="O87"/>
      <c r="P87"/>
    </row>
    <row r="88" spans="1:16" ht="12.75">
      <c r="A88" s="25"/>
      <c r="D88"/>
      <c r="O88"/>
      <c r="P88"/>
    </row>
    <row r="89" spans="1:16" ht="12.75">
      <c r="A89" s="25"/>
      <c r="D89"/>
      <c r="O89"/>
      <c r="P89"/>
    </row>
    <row r="90" spans="1:16" ht="12.75">
      <c r="A90" s="25"/>
      <c r="D90"/>
      <c r="O90"/>
      <c r="P90"/>
    </row>
    <row r="91" spans="1:16" ht="12.75">
      <c r="A91" s="25"/>
      <c r="D91"/>
      <c r="O91"/>
      <c r="P91"/>
    </row>
    <row r="92" spans="1:16" ht="12.75">
      <c r="A92" s="25"/>
      <c r="D92"/>
      <c r="O92"/>
      <c r="P92"/>
    </row>
    <row r="93" spans="1:16" ht="12.75">
      <c r="A93" s="25"/>
      <c r="D93"/>
      <c r="O93"/>
      <c r="P93"/>
    </row>
    <row r="94" spans="1:16" ht="12.75">
      <c r="A94" s="25"/>
      <c r="D94"/>
      <c r="O94"/>
      <c r="P94"/>
    </row>
    <row r="95" spans="1:16" ht="12.75">
      <c r="A95" s="25"/>
      <c r="D95"/>
      <c r="O95"/>
      <c r="P95"/>
    </row>
    <row r="96" spans="1:16" ht="12.75">
      <c r="A96" s="25"/>
      <c r="D96"/>
      <c r="O96"/>
      <c r="P96"/>
    </row>
    <row r="97" spans="1:16" ht="12.75">
      <c r="A97" s="25"/>
      <c r="D97"/>
      <c r="O97"/>
      <c r="P97"/>
    </row>
    <row r="98" spans="1:16" ht="12.75">
      <c r="A98" s="25"/>
      <c r="D98"/>
      <c r="O98"/>
      <c r="P98"/>
    </row>
    <row r="99" spans="1:16" ht="12.75">
      <c r="A99" s="25"/>
      <c r="D99"/>
      <c r="O99"/>
      <c r="P99"/>
    </row>
    <row r="100" spans="1:16" ht="12.75">
      <c r="A100" s="25"/>
      <c r="D100"/>
      <c r="O100"/>
      <c r="P100"/>
    </row>
    <row r="101" spans="1:16" ht="12.75">
      <c r="A101" s="25"/>
      <c r="D101"/>
      <c r="O101"/>
      <c r="P101"/>
    </row>
    <row r="102" spans="1:16" ht="12.75">
      <c r="A102" s="25"/>
      <c r="D102"/>
      <c r="O102"/>
      <c r="P102"/>
    </row>
    <row r="103" spans="1:16" ht="12.75">
      <c r="A103" s="25"/>
      <c r="D103"/>
      <c r="O103"/>
      <c r="P103"/>
    </row>
    <row r="104" spans="1:16" ht="12.75">
      <c r="A104" s="25"/>
      <c r="D104"/>
      <c r="O104"/>
      <c r="P104"/>
    </row>
    <row r="105" spans="1:16" ht="12.75">
      <c r="A105" s="25"/>
      <c r="D105"/>
      <c r="O105"/>
      <c r="P105"/>
    </row>
    <row r="106" spans="1:16" ht="12.75">
      <c r="A106" s="25"/>
      <c r="D106"/>
      <c r="O106"/>
      <c r="P106"/>
    </row>
    <row r="107" spans="1:16" ht="12.75">
      <c r="A107" s="25"/>
      <c r="D107"/>
      <c r="O107"/>
      <c r="P107"/>
    </row>
    <row r="108" spans="1:16" ht="12.75">
      <c r="A108" s="25"/>
      <c r="D108"/>
      <c r="O108"/>
      <c r="P108"/>
    </row>
    <row r="109" spans="1:16" ht="12.75">
      <c r="A109" s="25"/>
      <c r="D109"/>
      <c r="O109"/>
      <c r="P109"/>
    </row>
    <row r="110" spans="1:16" ht="12.75">
      <c r="A110" s="25"/>
      <c r="D110"/>
      <c r="O110"/>
      <c r="P110"/>
    </row>
    <row r="111" spans="1:16" ht="12.75">
      <c r="A111" s="25"/>
      <c r="D111"/>
      <c r="O111"/>
      <c r="P111"/>
    </row>
    <row r="112" spans="1:16" ht="12.75">
      <c r="A112" s="25"/>
      <c r="D112"/>
      <c r="O112"/>
      <c r="P112"/>
    </row>
    <row r="113" spans="1:16" ht="12.75">
      <c r="A113" s="25"/>
      <c r="D113"/>
      <c r="O113"/>
      <c r="P113"/>
    </row>
    <row r="114" spans="1:16" ht="12.75">
      <c r="A114" s="25"/>
      <c r="D114"/>
      <c r="O114"/>
      <c r="P114"/>
    </row>
    <row r="115" spans="1:16" ht="12.75">
      <c r="A115" s="25"/>
      <c r="D115"/>
      <c r="O115"/>
      <c r="P115"/>
    </row>
    <row r="116" spans="1:16" ht="12.75">
      <c r="A116" s="25"/>
      <c r="D116"/>
      <c r="O116"/>
      <c r="P116"/>
    </row>
    <row r="117" spans="1:16" ht="12.75">
      <c r="A117" s="25"/>
      <c r="D117"/>
      <c r="O117"/>
      <c r="P117"/>
    </row>
    <row r="118" spans="1:16" ht="12.75">
      <c r="A118" s="25"/>
      <c r="D118"/>
      <c r="O118"/>
      <c r="P118"/>
    </row>
    <row r="119" spans="1:16" ht="12.75">
      <c r="A119" s="25"/>
      <c r="D119"/>
      <c r="O119"/>
      <c r="P119"/>
    </row>
    <row r="120" spans="1:16" ht="12.75">
      <c r="A120" s="25"/>
      <c r="D120"/>
      <c r="O120"/>
      <c r="P120"/>
    </row>
    <row r="121" spans="1:16" ht="12.75">
      <c r="A121" s="25"/>
      <c r="D121"/>
      <c r="O121"/>
      <c r="P121"/>
    </row>
    <row r="122" spans="1:16" ht="12.75">
      <c r="A122" s="25"/>
      <c r="D122"/>
      <c r="O122"/>
      <c r="P122"/>
    </row>
    <row r="123" spans="1:16" ht="12.75">
      <c r="A123" s="25"/>
      <c r="D123"/>
      <c r="O123"/>
      <c r="P123"/>
    </row>
    <row r="124" spans="1:16" ht="12.75">
      <c r="A124" s="25"/>
      <c r="D124"/>
      <c r="O124"/>
      <c r="P124"/>
    </row>
    <row r="125" spans="1:16" ht="12.75">
      <c r="A125" s="25"/>
      <c r="D125"/>
      <c r="O125"/>
      <c r="P125"/>
    </row>
    <row r="126" spans="1:16" ht="12.75">
      <c r="A126" s="25"/>
      <c r="D126"/>
      <c r="O126"/>
      <c r="P126"/>
    </row>
    <row r="127" spans="1:16" ht="12.75">
      <c r="A127" s="25"/>
      <c r="D127"/>
      <c r="O127"/>
      <c r="P127"/>
    </row>
    <row r="128" spans="1:16" ht="12.75">
      <c r="A128" s="25"/>
      <c r="D128"/>
      <c r="O128"/>
      <c r="P128"/>
    </row>
    <row r="129" spans="1:16" ht="12.75">
      <c r="A129" s="25"/>
      <c r="D129"/>
      <c r="O129"/>
      <c r="P129"/>
    </row>
    <row r="130" spans="1:16" ht="12.75">
      <c r="A130" s="25"/>
      <c r="D130"/>
      <c r="O130"/>
      <c r="P130"/>
    </row>
  </sheetData>
  <autoFilter ref="A8:P42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130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134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MIN(G9:G45)</f>
        <v>35.93</v>
      </c>
      <c r="H5" s="32">
        <f t="shared" si="0"/>
        <v>36.41</v>
      </c>
      <c r="I5" s="32">
        <f t="shared" si="0"/>
        <v>36.11</v>
      </c>
      <c r="J5" s="32">
        <f t="shared" si="0"/>
        <v>36.25</v>
      </c>
      <c r="K5" s="32">
        <f t="shared" si="0"/>
        <v>36.56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4">
        <v>321</v>
      </c>
      <c r="B9" s="24" t="s">
        <v>38</v>
      </c>
      <c r="C9" s="24"/>
      <c r="D9" s="24" t="s">
        <v>114</v>
      </c>
      <c r="E9" s="24" t="s">
        <v>115</v>
      </c>
      <c r="F9" s="24" t="s">
        <v>22</v>
      </c>
      <c r="G9" s="6">
        <v>35.93</v>
      </c>
      <c r="H9" s="6">
        <v>36.62</v>
      </c>
      <c r="I9" s="6">
        <v>36.11</v>
      </c>
      <c r="J9" s="6">
        <v>36.58</v>
      </c>
      <c r="K9" s="6">
        <v>36.56</v>
      </c>
      <c r="L9" s="6"/>
      <c r="M9" s="22">
        <f aca="true" t="shared" si="1" ref="M9:M32">(G9*$G$4+H9*$H$4+I9*$I$4+J9*$J$4+K9*$K$4+L9*$L$4)</f>
        <v>145.87</v>
      </c>
      <c r="N9" s="22">
        <f aca="true" t="shared" si="2" ref="N9:N32">IF(M9&gt;0,M9*-1,-1000)</f>
        <v>-145.87</v>
      </c>
      <c r="O9" s="23">
        <f aca="true" t="shared" si="3" ref="O9:O32">IF(M9&gt;0,RANK(N9,N$1:N$65536),0)</f>
        <v>1</v>
      </c>
    </row>
    <row r="10" spans="1:15" ht="13.5" customHeight="1">
      <c r="A10" s="24">
        <v>311</v>
      </c>
      <c r="B10" s="24" t="s">
        <v>38</v>
      </c>
      <c r="C10" s="24"/>
      <c r="D10" s="24" t="s">
        <v>57</v>
      </c>
      <c r="E10" s="24" t="s">
        <v>58</v>
      </c>
      <c r="F10" s="24" t="s">
        <v>22</v>
      </c>
      <c r="G10" s="6">
        <v>36.51</v>
      </c>
      <c r="H10" s="6">
        <v>36.41</v>
      </c>
      <c r="I10" s="6">
        <v>36.54</v>
      </c>
      <c r="J10" s="6">
        <v>36.26</v>
      </c>
      <c r="K10" s="6">
        <v>36.8</v>
      </c>
      <c r="L10" s="6"/>
      <c r="M10" s="22">
        <f t="shared" si="1"/>
        <v>146.01</v>
      </c>
      <c r="N10" s="22">
        <f t="shared" si="2"/>
        <v>-146.01</v>
      </c>
      <c r="O10" s="23">
        <f t="shared" si="3"/>
        <v>2</v>
      </c>
    </row>
    <row r="11" spans="1:15" ht="13.5" customHeight="1">
      <c r="A11" s="24">
        <v>426</v>
      </c>
      <c r="B11" s="24" t="s">
        <v>38</v>
      </c>
      <c r="C11" s="24"/>
      <c r="D11" s="24" t="s">
        <v>67</v>
      </c>
      <c r="E11" s="24" t="s">
        <v>86</v>
      </c>
      <c r="F11" s="24" t="s">
        <v>22</v>
      </c>
      <c r="G11" s="6">
        <v>36.18</v>
      </c>
      <c r="H11" s="6">
        <v>36.41</v>
      </c>
      <c r="I11" s="6">
        <v>36.71</v>
      </c>
      <c r="J11" s="6">
        <v>36.25</v>
      </c>
      <c r="K11" s="6">
        <v>36.83</v>
      </c>
      <c r="L11" s="6"/>
      <c r="M11" s="22">
        <f t="shared" si="1"/>
        <v>146.2</v>
      </c>
      <c r="N11" s="22">
        <f t="shared" si="2"/>
        <v>-146.2</v>
      </c>
      <c r="O11" s="23">
        <f t="shared" si="3"/>
        <v>3</v>
      </c>
    </row>
    <row r="12" spans="1:15" ht="13.5" customHeight="1">
      <c r="A12" s="24">
        <v>379</v>
      </c>
      <c r="B12" s="24" t="s">
        <v>38</v>
      </c>
      <c r="C12" s="24"/>
      <c r="D12" s="24" t="s">
        <v>121</v>
      </c>
      <c r="E12" s="24" t="s">
        <v>51</v>
      </c>
      <c r="F12" s="24" t="s">
        <v>25</v>
      </c>
      <c r="G12" s="6">
        <v>36.17</v>
      </c>
      <c r="H12" s="6">
        <v>36.65</v>
      </c>
      <c r="I12" s="6">
        <v>36.43</v>
      </c>
      <c r="J12" s="6">
        <v>36.62</v>
      </c>
      <c r="K12" s="6">
        <v>36.56</v>
      </c>
      <c r="L12" s="6"/>
      <c r="M12" s="22">
        <f t="shared" si="1"/>
        <v>146.26</v>
      </c>
      <c r="N12" s="22">
        <f t="shared" si="2"/>
        <v>-146.26</v>
      </c>
      <c r="O12" s="23">
        <f t="shared" si="3"/>
        <v>4</v>
      </c>
    </row>
    <row r="13" spans="1:15" ht="13.5" customHeight="1">
      <c r="A13" s="24">
        <v>346</v>
      </c>
      <c r="B13" s="24" t="s">
        <v>38</v>
      </c>
      <c r="C13" s="24"/>
      <c r="D13" s="24" t="s">
        <v>41</v>
      </c>
      <c r="E13" s="24" t="s">
        <v>119</v>
      </c>
      <c r="F13" s="24" t="s">
        <v>102</v>
      </c>
      <c r="G13" s="6">
        <v>36.05</v>
      </c>
      <c r="H13" s="6">
        <v>36.69</v>
      </c>
      <c r="I13" s="6">
        <v>36.37</v>
      </c>
      <c r="J13" s="6">
        <v>36.5</v>
      </c>
      <c r="K13" s="6">
        <v>36.75</v>
      </c>
      <c r="L13" s="6"/>
      <c r="M13" s="22">
        <f t="shared" si="1"/>
        <v>146.31</v>
      </c>
      <c r="N13" s="22">
        <f t="shared" si="2"/>
        <v>-146.31</v>
      </c>
      <c r="O13" s="23">
        <f t="shared" si="3"/>
        <v>5</v>
      </c>
    </row>
    <row r="14" spans="1:15" ht="13.5" customHeight="1">
      <c r="A14" s="24">
        <v>385</v>
      </c>
      <c r="B14" s="24" t="s">
        <v>38</v>
      </c>
      <c r="C14" s="24"/>
      <c r="D14" s="24" t="s">
        <v>56</v>
      </c>
      <c r="E14" s="24" t="s">
        <v>122</v>
      </c>
      <c r="F14" s="24" t="s">
        <v>25</v>
      </c>
      <c r="G14" s="6">
        <v>36.01</v>
      </c>
      <c r="H14" s="6">
        <v>36.78</v>
      </c>
      <c r="I14" s="6">
        <v>36.37</v>
      </c>
      <c r="J14" s="6">
        <v>36.53</v>
      </c>
      <c r="K14" s="6">
        <v>36.63</v>
      </c>
      <c r="L14" s="6"/>
      <c r="M14" s="22">
        <f t="shared" si="1"/>
        <v>146.31</v>
      </c>
      <c r="N14" s="22">
        <f t="shared" si="2"/>
        <v>-146.31</v>
      </c>
      <c r="O14" s="23">
        <f t="shared" si="3"/>
        <v>5</v>
      </c>
    </row>
    <row r="15" spans="1:15" ht="13.5" customHeight="1">
      <c r="A15" s="24">
        <v>305</v>
      </c>
      <c r="B15" s="24" t="s">
        <v>38</v>
      </c>
      <c r="C15" s="24"/>
      <c r="D15" s="24" t="s">
        <v>54</v>
      </c>
      <c r="E15" s="24" t="s">
        <v>76</v>
      </c>
      <c r="F15" s="24" t="s">
        <v>24</v>
      </c>
      <c r="G15" s="6">
        <v>36.18</v>
      </c>
      <c r="H15" s="6">
        <v>36.71</v>
      </c>
      <c r="I15" s="6">
        <v>36.38</v>
      </c>
      <c r="J15" s="6">
        <v>36.57</v>
      </c>
      <c r="K15" s="6">
        <v>36.69</v>
      </c>
      <c r="L15" s="6"/>
      <c r="M15" s="22">
        <f t="shared" si="1"/>
        <v>146.35</v>
      </c>
      <c r="N15" s="22">
        <f t="shared" si="2"/>
        <v>-146.35</v>
      </c>
      <c r="O15" s="23">
        <f t="shared" si="3"/>
        <v>7</v>
      </c>
    </row>
    <row r="16" spans="1:15" ht="13.5" customHeight="1">
      <c r="A16" s="24">
        <v>359</v>
      </c>
      <c r="B16" s="24" t="s">
        <v>38</v>
      </c>
      <c r="C16" s="24"/>
      <c r="D16" s="24" t="s">
        <v>62</v>
      </c>
      <c r="E16" s="24" t="s">
        <v>63</v>
      </c>
      <c r="F16" s="24" t="s">
        <v>17</v>
      </c>
      <c r="G16" s="6">
        <v>36.06</v>
      </c>
      <c r="H16" s="6">
        <v>36.79</v>
      </c>
      <c r="I16" s="6">
        <v>36.32</v>
      </c>
      <c r="J16" s="6">
        <v>36.59</v>
      </c>
      <c r="K16" s="6">
        <v>36.66</v>
      </c>
      <c r="L16" s="6"/>
      <c r="M16" s="22">
        <f t="shared" si="1"/>
        <v>146.36</v>
      </c>
      <c r="N16" s="22">
        <f t="shared" si="2"/>
        <v>-146.36</v>
      </c>
      <c r="O16" s="23">
        <f t="shared" si="3"/>
        <v>8</v>
      </c>
    </row>
    <row r="17" spans="1:15" ht="13.5" customHeight="1">
      <c r="A17" s="24">
        <v>429</v>
      </c>
      <c r="B17" s="24" t="s">
        <v>38</v>
      </c>
      <c r="C17" s="24"/>
      <c r="D17" s="24" t="s">
        <v>50</v>
      </c>
      <c r="E17" s="24" t="s">
        <v>129</v>
      </c>
      <c r="F17" s="24" t="s">
        <v>100</v>
      </c>
      <c r="G17" s="6">
        <v>35.98</v>
      </c>
      <c r="H17" s="6">
        <v>36.77</v>
      </c>
      <c r="I17" s="6">
        <v>36.33</v>
      </c>
      <c r="J17" s="6">
        <v>36.65</v>
      </c>
      <c r="K17" s="6">
        <v>36.62</v>
      </c>
      <c r="L17" s="6"/>
      <c r="M17" s="22">
        <f t="shared" si="1"/>
        <v>146.37</v>
      </c>
      <c r="N17" s="22">
        <f t="shared" si="2"/>
        <v>-146.37</v>
      </c>
      <c r="O17" s="23">
        <f t="shared" si="3"/>
        <v>9</v>
      </c>
    </row>
    <row r="18" spans="1:15" ht="13.5" customHeight="1">
      <c r="A18" s="24">
        <v>390</v>
      </c>
      <c r="B18" s="24" t="s">
        <v>38</v>
      </c>
      <c r="C18" s="24"/>
      <c r="D18" s="24" t="s">
        <v>56</v>
      </c>
      <c r="E18" s="24" t="s">
        <v>31</v>
      </c>
      <c r="F18" s="24" t="s">
        <v>25</v>
      </c>
      <c r="G18" s="6">
        <v>36.42</v>
      </c>
      <c r="H18" s="6">
        <v>36.66</v>
      </c>
      <c r="I18" s="6">
        <v>36.87</v>
      </c>
      <c r="J18" s="6">
        <v>36.51</v>
      </c>
      <c r="K18" s="6">
        <v>37.08</v>
      </c>
      <c r="L18" s="6"/>
      <c r="M18" s="22">
        <f t="shared" si="1"/>
        <v>147.12</v>
      </c>
      <c r="N18" s="22">
        <f t="shared" si="2"/>
        <v>-147.12</v>
      </c>
      <c r="O18" s="23">
        <f t="shared" si="3"/>
        <v>10</v>
      </c>
    </row>
    <row r="19" spans="1:15" ht="13.5" customHeight="1">
      <c r="A19" s="24">
        <v>421</v>
      </c>
      <c r="B19" s="24" t="s">
        <v>38</v>
      </c>
      <c r="C19" s="24"/>
      <c r="D19" s="24" t="s">
        <v>123</v>
      </c>
      <c r="E19" s="24" t="s">
        <v>20</v>
      </c>
      <c r="F19" s="24" t="s">
        <v>17</v>
      </c>
      <c r="G19" s="6">
        <v>36.23</v>
      </c>
      <c r="H19" s="6">
        <v>36.83</v>
      </c>
      <c r="I19" s="6">
        <v>36.72</v>
      </c>
      <c r="J19" s="6">
        <v>36.78</v>
      </c>
      <c r="K19" s="6">
        <v>36.88</v>
      </c>
      <c r="L19" s="6"/>
      <c r="M19" s="22">
        <f t="shared" si="1"/>
        <v>147.21</v>
      </c>
      <c r="N19" s="22">
        <f t="shared" si="2"/>
        <v>-147.21</v>
      </c>
      <c r="O19" s="23">
        <f t="shared" si="3"/>
        <v>11</v>
      </c>
    </row>
    <row r="20" spans="1:15" ht="13.5" customHeight="1">
      <c r="A20" s="24">
        <v>344</v>
      </c>
      <c r="B20" s="24" t="s">
        <v>38</v>
      </c>
      <c r="C20" s="24"/>
      <c r="D20" s="24" t="s">
        <v>68</v>
      </c>
      <c r="E20" s="24" t="s">
        <v>66</v>
      </c>
      <c r="F20" s="24" t="s">
        <v>59</v>
      </c>
      <c r="G20" s="6">
        <v>36.48</v>
      </c>
      <c r="H20" s="6">
        <v>36.65</v>
      </c>
      <c r="I20" s="6">
        <v>36.82</v>
      </c>
      <c r="J20" s="6">
        <v>36.68</v>
      </c>
      <c r="K20" s="6">
        <v>37.17</v>
      </c>
      <c r="L20" s="6"/>
      <c r="M20" s="22">
        <f t="shared" si="1"/>
        <v>147.32</v>
      </c>
      <c r="N20" s="22">
        <f t="shared" si="2"/>
        <v>-147.32</v>
      </c>
      <c r="O20" s="23">
        <f t="shared" si="3"/>
        <v>12</v>
      </c>
    </row>
    <row r="21" spans="1:15" ht="13.5" customHeight="1">
      <c r="A21" s="24">
        <v>348</v>
      </c>
      <c r="B21" s="24" t="s">
        <v>38</v>
      </c>
      <c r="C21" s="24"/>
      <c r="D21" s="24" t="s">
        <v>68</v>
      </c>
      <c r="E21" s="24" t="s">
        <v>118</v>
      </c>
      <c r="F21" s="24" t="s">
        <v>59</v>
      </c>
      <c r="G21" s="6">
        <v>36.57</v>
      </c>
      <c r="H21" s="6">
        <v>36.64</v>
      </c>
      <c r="I21" s="6">
        <v>36.9</v>
      </c>
      <c r="J21" s="6">
        <v>36.57</v>
      </c>
      <c r="K21" s="6">
        <v>37.29</v>
      </c>
      <c r="L21" s="6"/>
      <c r="M21" s="22">
        <f t="shared" si="1"/>
        <v>147.4</v>
      </c>
      <c r="N21" s="22">
        <f t="shared" si="2"/>
        <v>-147.4</v>
      </c>
      <c r="O21" s="23">
        <f t="shared" si="3"/>
        <v>13</v>
      </c>
    </row>
    <row r="22" spans="1:15" ht="13.5" customHeight="1">
      <c r="A22" s="24">
        <v>313</v>
      </c>
      <c r="B22" s="24" t="s">
        <v>38</v>
      </c>
      <c r="C22" s="24"/>
      <c r="D22" s="24" t="s">
        <v>48</v>
      </c>
      <c r="E22" s="24" t="s">
        <v>79</v>
      </c>
      <c r="F22" s="24" t="s">
        <v>23</v>
      </c>
      <c r="G22" s="6">
        <v>36.51</v>
      </c>
      <c r="H22" s="6">
        <v>36.95</v>
      </c>
      <c r="I22" s="6">
        <v>36.73</v>
      </c>
      <c r="J22" s="6">
        <v>37.04</v>
      </c>
      <c r="K22" s="6">
        <v>36.95</v>
      </c>
      <c r="L22" s="6"/>
      <c r="M22" s="22">
        <f t="shared" si="1"/>
        <v>147.67</v>
      </c>
      <c r="N22" s="22">
        <f t="shared" si="2"/>
        <v>-147.67</v>
      </c>
      <c r="O22" s="23">
        <f t="shared" si="3"/>
        <v>14</v>
      </c>
    </row>
    <row r="23" spans="1:15" ht="13.5" customHeight="1">
      <c r="A23" s="24">
        <v>342</v>
      </c>
      <c r="B23" s="24" t="s">
        <v>38</v>
      </c>
      <c r="C23" s="24"/>
      <c r="D23" s="24" t="s">
        <v>117</v>
      </c>
      <c r="E23" s="24" t="s">
        <v>118</v>
      </c>
      <c r="F23" s="24" t="s">
        <v>23</v>
      </c>
      <c r="G23" s="6">
        <v>36.41</v>
      </c>
      <c r="H23" s="6">
        <v>37.09</v>
      </c>
      <c r="I23" s="6">
        <v>36.65</v>
      </c>
      <c r="J23" s="6">
        <v>37.08</v>
      </c>
      <c r="K23" s="6">
        <v>37.08</v>
      </c>
      <c r="L23" s="6"/>
      <c r="M23" s="22">
        <f t="shared" si="1"/>
        <v>147.9</v>
      </c>
      <c r="N23" s="22">
        <f t="shared" si="2"/>
        <v>-147.9</v>
      </c>
      <c r="O23" s="23">
        <f t="shared" si="3"/>
        <v>15</v>
      </c>
    </row>
    <row r="24" spans="1:15" ht="13.5" customHeight="1">
      <c r="A24" s="24">
        <v>428</v>
      </c>
      <c r="B24" s="24" t="s">
        <v>38</v>
      </c>
      <c r="C24" s="24"/>
      <c r="D24" s="24" t="s">
        <v>64</v>
      </c>
      <c r="E24" s="24" t="s">
        <v>65</v>
      </c>
      <c r="F24" s="24" t="s">
        <v>22</v>
      </c>
      <c r="G24" s="6">
        <v>36.91</v>
      </c>
      <c r="H24" s="6">
        <v>36.94</v>
      </c>
      <c r="I24" s="6">
        <v>37.05</v>
      </c>
      <c r="J24" s="6">
        <v>36.77</v>
      </c>
      <c r="K24" s="6">
        <v>37.36</v>
      </c>
      <c r="L24" s="6"/>
      <c r="M24" s="22">
        <f t="shared" si="1"/>
        <v>148.12</v>
      </c>
      <c r="N24" s="22">
        <f t="shared" si="2"/>
        <v>-148.12</v>
      </c>
      <c r="O24" s="23">
        <f t="shared" si="3"/>
        <v>16</v>
      </c>
    </row>
    <row r="25" spans="1:15" ht="13.5" customHeight="1">
      <c r="A25" s="24">
        <v>350</v>
      </c>
      <c r="B25" s="24" t="s">
        <v>38</v>
      </c>
      <c r="C25" s="24"/>
      <c r="D25" s="24" t="s">
        <v>117</v>
      </c>
      <c r="E25" s="24" t="s">
        <v>40</v>
      </c>
      <c r="F25" s="24" t="s">
        <v>23</v>
      </c>
      <c r="G25" s="6">
        <v>36.89</v>
      </c>
      <c r="H25" s="6">
        <v>37</v>
      </c>
      <c r="I25" s="6">
        <v>37.02</v>
      </c>
      <c r="J25" s="6">
        <v>36.71</v>
      </c>
      <c r="K25" s="6">
        <v>37.44</v>
      </c>
      <c r="L25" s="6"/>
      <c r="M25" s="22">
        <f t="shared" si="1"/>
        <v>148.17</v>
      </c>
      <c r="N25" s="22">
        <f t="shared" si="2"/>
        <v>-148.17</v>
      </c>
      <c r="O25" s="23">
        <f t="shared" si="3"/>
        <v>17</v>
      </c>
    </row>
    <row r="26" spans="1:15" ht="13.5" customHeight="1">
      <c r="A26" s="24">
        <v>338</v>
      </c>
      <c r="B26" s="24" t="s">
        <v>38</v>
      </c>
      <c r="C26" s="24"/>
      <c r="D26" s="24" t="s">
        <v>81</v>
      </c>
      <c r="E26" s="24" t="s">
        <v>55</v>
      </c>
      <c r="F26" s="24" t="s">
        <v>45</v>
      </c>
      <c r="G26" s="6">
        <v>36.94</v>
      </c>
      <c r="H26" s="6">
        <v>37.07</v>
      </c>
      <c r="I26" s="6">
        <v>37.18</v>
      </c>
      <c r="J26" s="6">
        <v>36.9</v>
      </c>
      <c r="K26" s="6">
        <v>37.5</v>
      </c>
      <c r="L26" s="6"/>
      <c r="M26" s="22">
        <f t="shared" si="1"/>
        <v>148.65</v>
      </c>
      <c r="N26" s="22">
        <f t="shared" si="2"/>
        <v>-148.65</v>
      </c>
      <c r="O26" s="23">
        <f t="shared" si="3"/>
        <v>18</v>
      </c>
    </row>
    <row r="27" spans="1:15" ht="13.5" customHeight="1">
      <c r="A27" s="24">
        <v>427</v>
      </c>
      <c r="B27" s="24" t="s">
        <v>38</v>
      </c>
      <c r="C27" s="24"/>
      <c r="D27" s="24" t="s">
        <v>46</v>
      </c>
      <c r="E27" s="24" t="s">
        <v>47</v>
      </c>
      <c r="F27" s="24" t="s">
        <v>23</v>
      </c>
      <c r="G27" s="6">
        <v>36.67</v>
      </c>
      <c r="H27" s="6">
        <v>37.3</v>
      </c>
      <c r="I27" s="6">
        <v>36.91</v>
      </c>
      <c r="J27" s="6">
        <v>37.18</v>
      </c>
      <c r="K27" s="6">
        <v>37.27</v>
      </c>
      <c r="L27" s="6"/>
      <c r="M27" s="22">
        <f t="shared" si="1"/>
        <v>148.66</v>
      </c>
      <c r="N27" s="22">
        <f t="shared" si="2"/>
        <v>-148.66</v>
      </c>
      <c r="O27" s="23">
        <f t="shared" si="3"/>
        <v>19</v>
      </c>
    </row>
    <row r="28" spans="1:15" ht="13.5" customHeight="1">
      <c r="A28" s="24">
        <v>315</v>
      </c>
      <c r="B28" s="24" t="s">
        <v>38</v>
      </c>
      <c r="C28" s="24"/>
      <c r="D28" s="24" t="s">
        <v>113</v>
      </c>
      <c r="E28" s="24" t="s">
        <v>31</v>
      </c>
      <c r="F28" s="24" t="s">
        <v>32</v>
      </c>
      <c r="G28" s="6">
        <v>36.89</v>
      </c>
      <c r="H28" s="6">
        <v>36.97</v>
      </c>
      <c r="I28" s="6">
        <v>37.31</v>
      </c>
      <c r="J28" s="6">
        <v>37.04</v>
      </c>
      <c r="K28" s="6">
        <v>37.37</v>
      </c>
      <c r="L28" s="6"/>
      <c r="M28" s="22">
        <f t="shared" si="1"/>
        <v>148.69</v>
      </c>
      <c r="N28" s="22">
        <f t="shared" si="2"/>
        <v>-148.69</v>
      </c>
      <c r="O28" s="23">
        <f t="shared" si="3"/>
        <v>20</v>
      </c>
    </row>
    <row r="29" spans="1:15" ht="13.5" customHeight="1">
      <c r="A29" s="24">
        <v>366</v>
      </c>
      <c r="B29" s="24" t="s">
        <v>38</v>
      </c>
      <c r="C29" s="24"/>
      <c r="D29" s="24" t="s">
        <v>104</v>
      </c>
      <c r="E29" s="24" t="s">
        <v>44</v>
      </c>
      <c r="F29" s="24" t="s">
        <v>23</v>
      </c>
      <c r="G29" s="6">
        <v>36.74</v>
      </c>
      <c r="H29" s="6">
        <v>37.25</v>
      </c>
      <c r="I29" s="6">
        <v>37.11</v>
      </c>
      <c r="J29" s="6">
        <v>36.98</v>
      </c>
      <c r="K29" s="6">
        <v>37.55</v>
      </c>
      <c r="L29" s="6"/>
      <c r="M29" s="22">
        <f t="shared" si="1"/>
        <v>148.89</v>
      </c>
      <c r="N29" s="22">
        <f t="shared" si="2"/>
        <v>-148.89</v>
      </c>
      <c r="O29" s="23">
        <f t="shared" si="3"/>
        <v>21</v>
      </c>
    </row>
    <row r="30" spans="1:15" ht="13.5" customHeight="1">
      <c r="A30" s="24">
        <v>326</v>
      </c>
      <c r="B30" s="24" t="s">
        <v>38</v>
      </c>
      <c r="C30" s="24"/>
      <c r="D30" s="24" t="s">
        <v>78</v>
      </c>
      <c r="E30" s="24" t="s">
        <v>61</v>
      </c>
      <c r="F30" s="24" t="s">
        <v>17</v>
      </c>
      <c r="G30" s="6">
        <v>36.84</v>
      </c>
      <c r="H30" s="6">
        <v>37.29</v>
      </c>
      <c r="I30" s="6">
        <v>37.11</v>
      </c>
      <c r="J30" s="6">
        <v>37.17</v>
      </c>
      <c r="K30" s="6">
        <v>37.64</v>
      </c>
      <c r="L30" s="6"/>
      <c r="M30" s="22">
        <f t="shared" si="1"/>
        <v>149.21</v>
      </c>
      <c r="N30" s="22">
        <f t="shared" si="2"/>
        <v>-149.21</v>
      </c>
      <c r="O30" s="23">
        <f t="shared" si="3"/>
        <v>22</v>
      </c>
    </row>
    <row r="31" spans="1:15" ht="13.5" customHeight="1">
      <c r="A31" s="24">
        <v>336</v>
      </c>
      <c r="B31" s="24" t="s">
        <v>38</v>
      </c>
      <c r="C31" s="24"/>
      <c r="D31" s="24" t="s">
        <v>116</v>
      </c>
      <c r="E31" s="24" t="s">
        <v>39</v>
      </c>
      <c r="F31" s="24" t="s">
        <v>89</v>
      </c>
      <c r="G31" s="6">
        <v>36.93</v>
      </c>
      <c r="H31" s="6">
        <v>37.43</v>
      </c>
      <c r="I31" s="6">
        <v>37.18</v>
      </c>
      <c r="J31" s="6">
        <v>37.28</v>
      </c>
      <c r="K31" s="6">
        <v>37.37</v>
      </c>
      <c r="L31" s="6"/>
      <c r="M31" s="22">
        <f t="shared" si="1"/>
        <v>149.26</v>
      </c>
      <c r="N31" s="22">
        <f t="shared" si="2"/>
        <v>-149.26</v>
      </c>
      <c r="O31" s="23">
        <f t="shared" si="3"/>
        <v>23</v>
      </c>
    </row>
    <row r="32" spans="1:15" ht="13.5" customHeight="1">
      <c r="A32" s="24">
        <v>349</v>
      </c>
      <c r="B32" s="24" t="s">
        <v>38</v>
      </c>
      <c r="C32" s="24"/>
      <c r="D32" s="24" t="s">
        <v>120</v>
      </c>
      <c r="E32" s="24" t="s">
        <v>70</v>
      </c>
      <c r="F32" s="24" t="s">
        <v>24</v>
      </c>
      <c r="G32" s="6">
        <v>36.99</v>
      </c>
      <c r="H32" s="6">
        <v>37.63</v>
      </c>
      <c r="I32" s="6">
        <v>37.17</v>
      </c>
      <c r="J32" s="6">
        <v>37.3</v>
      </c>
      <c r="K32" s="6">
        <v>37.56</v>
      </c>
      <c r="L32" s="6"/>
      <c r="M32" s="22">
        <f t="shared" si="1"/>
        <v>149.66</v>
      </c>
      <c r="N32" s="22">
        <f t="shared" si="2"/>
        <v>-149.66</v>
      </c>
      <c r="O32" s="23">
        <f t="shared" si="3"/>
        <v>24</v>
      </c>
    </row>
    <row r="33" spans="1:15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>
        <v>-149.66</v>
      </c>
      <c r="O34" s="24"/>
    </row>
    <row r="35" spans="1:15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3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3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3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3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3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ht="13.5" customHeight="1">
      <c r="A46" s="25"/>
      <c r="D46"/>
      <c r="O46"/>
      <c r="P46"/>
    </row>
    <row r="47" spans="1:16" ht="13.5" customHeight="1">
      <c r="A47" s="25"/>
      <c r="D47"/>
      <c r="O47"/>
      <c r="P47"/>
    </row>
    <row r="48" spans="1:16" ht="13.5" customHeight="1">
      <c r="A48" s="25"/>
      <c r="D48"/>
      <c r="O48"/>
      <c r="P48"/>
    </row>
    <row r="49" spans="1:16" ht="13.5" customHeight="1">
      <c r="A49" s="25"/>
      <c r="D49"/>
      <c r="O49"/>
      <c r="P49"/>
    </row>
    <row r="50" spans="1:16" ht="13.5" customHeight="1">
      <c r="A50" s="25"/>
      <c r="D50"/>
      <c r="O50"/>
      <c r="P50"/>
    </row>
    <row r="51" spans="1:16" ht="12.75">
      <c r="A51" s="25"/>
      <c r="D51"/>
      <c r="O51"/>
      <c r="P51"/>
    </row>
    <row r="52" spans="1:16" ht="12.75">
      <c r="A52" s="25"/>
      <c r="D52"/>
      <c r="O52"/>
      <c r="P52"/>
    </row>
    <row r="53" spans="1:16" ht="12.75">
      <c r="A53" s="25"/>
      <c r="D53"/>
      <c r="O53"/>
      <c r="P53"/>
    </row>
    <row r="54" spans="1:16" ht="12.75">
      <c r="A54" s="25"/>
      <c r="D54"/>
      <c r="O54"/>
      <c r="P54"/>
    </row>
    <row r="55" spans="1:16" ht="12.75">
      <c r="A55" s="25"/>
      <c r="D55"/>
      <c r="O55"/>
      <c r="P55"/>
    </row>
    <row r="56" spans="1:16" ht="12.75">
      <c r="A56" s="25"/>
      <c r="D56"/>
      <c r="O56"/>
      <c r="P56"/>
    </row>
    <row r="57" spans="1:16" ht="12.75">
      <c r="A57" s="25"/>
      <c r="D57"/>
      <c r="O57"/>
      <c r="P57"/>
    </row>
    <row r="58" spans="1:16" ht="12.75">
      <c r="A58" s="25"/>
      <c r="D58"/>
      <c r="O58"/>
      <c r="P58"/>
    </row>
    <row r="59" spans="1:16" ht="12.75">
      <c r="A59" s="25"/>
      <c r="D59"/>
      <c r="O59"/>
      <c r="P59"/>
    </row>
    <row r="60" spans="1:16" ht="12.75">
      <c r="A60" s="25"/>
      <c r="D60"/>
      <c r="O60"/>
      <c r="P60"/>
    </row>
    <row r="61" spans="1:16" ht="12.75">
      <c r="A61" s="25"/>
      <c r="D61"/>
      <c r="O61"/>
      <c r="P61"/>
    </row>
    <row r="62" spans="1:16" ht="12.75">
      <c r="A62" s="25"/>
      <c r="D62"/>
      <c r="O62"/>
      <c r="P62"/>
    </row>
    <row r="63" spans="1:16" ht="12.75">
      <c r="A63" s="25"/>
      <c r="D63"/>
      <c r="O63"/>
      <c r="P63"/>
    </row>
    <row r="64" spans="1:16" ht="12.75">
      <c r="A64" s="25"/>
      <c r="D64"/>
      <c r="O64"/>
      <c r="P64"/>
    </row>
    <row r="65" spans="1:16" ht="12.75">
      <c r="A65" s="25"/>
      <c r="D65"/>
      <c r="O65"/>
      <c r="P65"/>
    </row>
    <row r="66" spans="1:16" ht="12.75">
      <c r="A66" s="25"/>
      <c r="D66"/>
      <c r="O66"/>
      <c r="P66"/>
    </row>
    <row r="67" spans="1:16" ht="12.75">
      <c r="A67" s="25"/>
      <c r="D67"/>
      <c r="O67"/>
      <c r="P67"/>
    </row>
    <row r="68" spans="1:16" ht="12.75">
      <c r="A68" s="25"/>
      <c r="D68"/>
      <c r="O68"/>
      <c r="P68"/>
    </row>
    <row r="69" spans="1:16" ht="12.75">
      <c r="A69" s="25"/>
      <c r="D69"/>
      <c r="O69"/>
      <c r="P69"/>
    </row>
    <row r="70" spans="1:16" ht="12.75">
      <c r="A70" s="25"/>
      <c r="D70"/>
      <c r="O70"/>
      <c r="P70"/>
    </row>
    <row r="71" spans="1:16" ht="12.75">
      <c r="A71" s="25"/>
      <c r="D71"/>
      <c r="O71"/>
      <c r="P71"/>
    </row>
    <row r="72" spans="1:16" ht="12.75">
      <c r="A72" s="25"/>
      <c r="D72"/>
      <c r="O72"/>
      <c r="P72"/>
    </row>
    <row r="73" spans="1:16" ht="12.75">
      <c r="A73" s="25"/>
      <c r="D73"/>
      <c r="O73"/>
      <c r="P73"/>
    </row>
    <row r="74" spans="1:16" ht="12.75">
      <c r="A74" s="25"/>
      <c r="D74"/>
      <c r="O74"/>
      <c r="P74"/>
    </row>
    <row r="75" spans="1:16" ht="12.75">
      <c r="A75" s="25"/>
      <c r="D75"/>
      <c r="O75"/>
      <c r="P75"/>
    </row>
    <row r="76" spans="1:16" ht="12.75">
      <c r="A76" s="25"/>
      <c r="D76"/>
      <c r="O76"/>
      <c r="P76"/>
    </row>
    <row r="77" spans="1:16" ht="12.75">
      <c r="A77" s="25"/>
      <c r="D77"/>
      <c r="O77"/>
      <c r="P77"/>
    </row>
    <row r="78" spans="1:16" ht="12.75">
      <c r="A78" s="25"/>
      <c r="D78"/>
      <c r="O78"/>
      <c r="P78"/>
    </row>
    <row r="79" spans="1:16" ht="12.75">
      <c r="A79" s="25"/>
      <c r="D79"/>
      <c r="O79"/>
      <c r="P79"/>
    </row>
    <row r="80" spans="1:16" ht="12.75">
      <c r="A80" s="25"/>
      <c r="D80"/>
      <c r="O80"/>
      <c r="P80"/>
    </row>
    <row r="81" spans="1:16" ht="12.75">
      <c r="A81" s="25"/>
      <c r="D81"/>
      <c r="O81"/>
      <c r="P81"/>
    </row>
    <row r="82" spans="1:16" ht="12.75">
      <c r="A82" s="25"/>
      <c r="D82"/>
      <c r="O82"/>
      <c r="P82"/>
    </row>
    <row r="83" spans="1:16" ht="12.75">
      <c r="A83" s="25"/>
      <c r="D83"/>
      <c r="O83"/>
      <c r="P83"/>
    </row>
    <row r="84" spans="1:16" ht="12.75">
      <c r="A84" s="25"/>
      <c r="D84"/>
      <c r="O84"/>
      <c r="P84"/>
    </row>
    <row r="85" spans="1:16" ht="12.75">
      <c r="A85" s="25"/>
      <c r="D85"/>
      <c r="O85"/>
      <c r="P85"/>
    </row>
    <row r="86" spans="1:16" ht="12.75">
      <c r="A86" s="25"/>
      <c r="D86"/>
      <c r="O86"/>
      <c r="P86"/>
    </row>
    <row r="87" spans="1:16" ht="12.75">
      <c r="A87" s="25"/>
      <c r="D87"/>
      <c r="O87"/>
      <c r="P87"/>
    </row>
    <row r="88" spans="1:16" ht="12.75">
      <c r="A88" s="25"/>
      <c r="D88"/>
      <c r="O88"/>
      <c r="P88"/>
    </row>
    <row r="89" spans="1:16" ht="12.75">
      <c r="A89" s="25"/>
      <c r="D89"/>
      <c r="O89"/>
      <c r="P89"/>
    </row>
    <row r="90" spans="1:16" ht="12.75">
      <c r="A90" s="25"/>
      <c r="D90"/>
      <c r="O90"/>
      <c r="P90"/>
    </row>
    <row r="91" spans="1:16" ht="12.75">
      <c r="A91" s="25"/>
      <c r="D91"/>
      <c r="O91"/>
      <c r="P91"/>
    </row>
    <row r="92" spans="1:16" ht="12.75">
      <c r="A92" s="25"/>
      <c r="D92"/>
      <c r="O92"/>
      <c r="P92"/>
    </row>
    <row r="93" spans="1:16" ht="12.75">
      <c r="A93" s="25"/>
      <c r="D93"/>
      <c r="O93"/>
      <c r="P93"/>
    </row>
    <row r="94" spans="1:16" ht="12.75">
      <c r="A94" s="25"/>
      <c r="D94"/>
      <c r="O94"/>
      <c r="P94"/>
    </row>
    <row r="95" spans="1:16" ht="12.75">
      <c r="A95" s="25"/>
      <c r="D95"/>
      <c r="O95"/>
      <c r="P95"/>
    </row>
    <row r="96" spans="1:16" ht="12.75">
      <c r="A96" s="25"/>
      <c r="D96"/>
      <c r="O96"/>
      <c r="P96"/>
    </row>
    <row r="97" spans="1:16" ht="12.75">
      <c r="A97" s="25"/>
      <c r="D97"/>
      <c r="O97"/>
      <c r="P97"/>
    </row>
    <row r="98" spans="1:16" ht="12.75">
      <c r="A98" s="25"/>
      <c r="D98"/>
      <c r="O98"/>
      <c r="P98"/>
    </row>
    <row r="99" spans="1:16" ht="12.75">
      <c r="A99" s="25"/>
      <c r="D99"/>
      <c r="O99"/>
      <c r="P99"/>
    </row>
    <row r="100" spans="1:16" ht="12.75">
      <c r="A100" s="25"/>
      <c r="D100"/>
      <c r="O100"/>
      <c r="P100"/>
    </row>
    <row r="101" spans="1:16" ht="12.75">
      <c r="A101" s="25"/>
      <c r="D101"/>
      <c r="O101"/>
      <c r="P101"/>
    </row>
    <row r="102" spans="1:16" ht="12.75">
      <c r="A102" s="25"/>
      <c r="D102"/>
      <c r="O102"/>
      <c r="P102"/>
    </row>
    <row r="103" spans="1:16" ht="12.75">
      <c r="A103" s="25"/>
      <c r="D103"/>
      <c r="O103"/>
      <c r="P103"/>
    </row>
    <row r="104" spans="1:16" ht="12.75">
      <c r="A104" s="25"/>
      <c r="D104"/>
      <c r="O104"/>
      <c r="P104"/>
    </row>
    <row r="105" spans="1:16" ht="12.75">
      <c r="A105" s="25"/>
      <c r="D105"/>
      <c r="O105"/>
      <c r="P105"/>
    </row>
    <row r="106" spans="1:16" ht="12.75">
      <c r="A106" s="25"/>
      <c r="D106"/>
      <c r="O106"/>
      <c r="P106"/>
    </row>
    <row r="107" spans="1:16" ht="12.75">
      <c r="A107" s="25"/>
      <c r="D107"/>
      <c r="O107"/>
      <c r="P107"/>
    </row>
    <row r="108" spans="1:16" ht="12.75">
      <c r="A108" s="25"/>
      <c r="D108"/>
      <c r="O108"/>
      <c r="P108"/>
    </row>
    <row r="109" spans="1:16" ht="12.75">
      <c r="A109" s="25"/>
      <c r="D109"/>
      <c r="O109"/>
      <c r="P109"/>
    </row>
    <row r="110" spans="1:16" ht="12.75">
      <c r="A110" s="25"/>
      <c r="D110"/>
      <c r="O110"/>
      <c r="P110"/>
    </row>
    <row r="111" spans="1:16" ht="12.75">
      <c r="A111" s="25"/>
      <c r="D111"/>
      <c r="O111"/>
      <c r="P111"/>
    </row>
    <row r="112" spans="1:16" ht="12.75">
      <c r="A112" s="25"/>
      <c r="D112"/>
      <c r="O112"/>
      <c r="P112"/>
    </row>
    <row r="113" spans="1:16" ht="12.75">
      <c r="A113" s="25"/>
      <c r="D113"/>
      <c r="O113"/>
      <c r="P113"/>
    </row>
    <row r="114" spans="1:16" ht="12.75">
      <c r="A114" s="25"/>
      <c r="D114"/>
      <c r="O114"/>
      <c r="P114"/>
    </row>
    <row r="115" spans="1:16" ht="12.75">
      <c r="A115" s="25"/>
      <c r="D115"/>
      <c r="O115"/>
      <c r="P115"/>
    </row>
    <row r="116" spans="1:16" ht="12.75">
      <c r="A116" s="25"/>
      <c r="D116"/>
      <c r="O116"/>
      <c r="P116"/>
    </row>
    <row r="117" spans="1:16" ht="12.75">
      <c r="A117" s="25"/>
      <c r="D117"/>
      <c r="O117"/>
      <c r="P117"/>
    </row>
    <row r="118" spans="1:16" ht="12.75">
      <c r="A118" s="25"/>
      <c r="D118"/>
      <c r="O118"/>
      <c r="P118"/>
    </row>
    <row r="119" spans="1:16" ht="12.75">
      <c r="A119" s="25"/>
      <c r="D119"/>
      <c r="O119"/>
      <c r="P119"/>
    </row>
    <row r="120" spans="1:16" ht="12.75">
      <c r="A120" s="25"/>
      <c r="D120"/>
      <c r="O120"/>
      <c r="P120"/>
    </row>
    <row r="121" spans="1:16" ht="12.75">
      <c r="A121" s="25"/>
      <c r="D121"/>
      <c r="O121"/>
      <c r="P121"/>
    </row>
    <row r="122" spans="1:16" ht="12.75">
      <c r="A122" s="25"/>
      <c r="D122"/>
      <c r="O122"/>
      <c r="P122"/>
    </row>
    <row r="123" spans="1:16" ht="12.75">
      <c r="A123" s="25"/>
      <c r="D123"/>
      <c r="O123"/>
      <c r="P123"/>
    </row>
    <row r="124" spans="1:16" ht="12.75">
      <c r="A124" s="25"/>
      <c r="D124"/>
      <c r="O124"/>
      <c r="P124"/>
    </row>
    <row r="125" spans="1:16" ht="12.75">
      <c r="A125" s="25"/>
      <c r="D125"/>
      <c r="O125"/>
      <c r="P125"/>
    </row>
    <row r="126" spans="1:16" ht="12.75">
      <c r="A126" s="25"/>
      <c r="D126"/>
      <c r="O126"/>
      <c r="P126"/>
    </row>
    <row r="127" spans="1:16" ht="12.75">
      <c r="A127" s="25"/>
      <c r="D127"/>
      <c r="O127"/>
      <c r="P127"/>
    </row>
    <row r="128" spans="1:16" ht="12.75">
      <c r="A128" s="25"/>
      <c r="D128"/>
      <c r="O128"/>
      <c r="P128"/>
    </row>
    <row r="129" spans="1:16" ht="12.75">
      <c r="A129" s="25"/>
      <c r="D129"/>
      <c r="O129"/>
      <c r="P129"/>
    </row>
    <row r="130" spans="1:16" ht="12.75">
      <c r="A130" s="25"/>
      <c r="D130"/>
      <c r="O130"/>
      <c r="P130"/>
    </row>
  </sheetData>
  <autoFilter ref="A8:P50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33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131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MIN(G9:G22)</f>
        <v>36.11</v>
      </c>
      <c r="H5" s="32">
        <f t="shared" si="0"/>
        <v>36.58</v>
      </c>
      <c r="I5" s="32">
        <f t="shared" si="0"/>
        <v>36.37</v>
      </c>
      <c r="J5" s="32">
        <f t="shared" si="0"/>
        <v>36.45</v>
      </c>
      <c r="K5" s="32">
        <f t="shared" si="0"/>
        <v>36.52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4">
        <v>502</v>
      </c>
      <c r="B9" s="24" t="s">
        <v>84</v>
      </c>
      <c r="C9" s="24"/>
      <c r="D9" s="24" t="s">
        <v>82</v>
      </c>
      <c r="E9" s="24" t="s">
        <v>53</v>
      </c>
      <c r="F9" s="24" t="s">
        <v>22</v>
      </c>
      <c r="G9" s="6">
        <v>36.11</v>
      </c>
      <c r="H9" s="6">
        <v>36.74</v>
      </c>
      <c r="I9" s="6">
        <v>36.37</v>
      </c>
      <c r="J9" s="6">
        <v>36.58</v>
      </c>
      <c r="K9" s="6">
        <v>36.52</v>
      </c>
      <c r="L9" s="6"/>
      <c r="M9" s="22">
        <f aca="true" t="shared" si="1" ref="M9:M19">(G9*$G$4+H9*$H$4+I9*$I$4+J9*$J$4+K9*$K$4+L9*$L$4)</f>
        <v>146.21</v>
      </c>
      <c r="N9" s="22">
        <f aca="true" t="shared" si="2" ref="N9:N19">IF(M9&gt;0,M9*-1,-1000)</f>
        <v>-146.21</v>
      </c>
      <c r="O9" s="23">
        <f aca="true" t="shared" si="3" ref="O9:O19">IF(M9&gt;0,RANK(N9,N$1:N$65536),0)</f>
        <v>1</v>
      </c>
    </row>
    <row r="10" spans="1:15" ht="13.5" customHeight="1">
      <c r="A10" s="24">
        <v>510</v>
      </c>
      <c r="B10" s="24" t="s">
        <v>84</v>
      </c>
      <c r="C10" s="24"/>
      <c r="D10" s="24" t="s">
        <v>75</v>
      </c>
      <c r="E10" s="24" t="s">
        <v>72</v>
      </c>
      <c r="F10" s="24" t="s">
        <v>106</v>
      </c>
      <c r="G10" s="6">
        <v>36.29</v>
      </c>
      <c r="H10" s="6">
        <v>36.58</v>
      </c>
      <c r="I10" s="6">
        <v>36.68</v>
      </c>
      <c r="J10" s="6">
        <v>36.48</v>
      </c>
      <c r="K10" s="6">
        <v>36.83</v>
      </c>
      <c r="L10" s="6"/>
      <c r="M10" s="22">
        <f t="shared" si="1"/>
        <v>146.57</v>
      </c>
      <c r="N10" s="22">
        <f t="shared" si="2"/>
        <v>-146.57</v>
      </c>
      <c r="O10" s="23">
        <f t="shared" si="3"/>
        <v>2</v>
      </c>
    </row>
    <row r="11" spans="1:15" ht="13.5" customHeight="1">
      <c r="A11" s="24">
        <v>514</v>
      </c>
      <c r="B11" s="24" t="s">
        <v>84</v>
      </c>
      <c r="C11" s="24"/>
      <c r="D11" s="24" t="s">
        <v>18</v>
      </c>
      <c r="E11" s="24" t="s">
        <v>43</v>
      </c>
      <c r="F11" s="24" t="s">
        <v>17</v>
      </c>
      <c r="G11" s="6">
        <v>36.22</v>
      </c>
      <c r="H11" s="6">
        <v>36.86</v>
      </c>
      <c r="I11" s="6">
        <v>36.42</v>
      </c>
      <c r="J11" s="6">
        <v>36.76</v>
      </c>
      <c r="K11" s="6">
        <v>36.61</v>
      </c>
      <c r="L11" s="6"/>
      <c r="M11" s="22">
        <f t="shared" si="1"/>
        <v>146.65</v>
      </c>
      <c r="N11" s="22">
        <f t="shared" si="2"/>
        <v>-146.65</v>
      </c>
      <c r="O11" s="23">
        <f t="shared" si="3"/>
        <v>3</v>
      </c>
    </row>
    <row r="12" spans="1:15" ht="13.5" customHeight="1">
      <c r="A12" s="24">
        <v>513</v>
      </c>
      <c r="B12" s="24" t="s">
        <v>84</v>
      </c>
      <c r="C12" s="24"/>
      <c r="D12" s="24" t="s">
        <v>91</v>
      </c>
      <c r="E12" s="24" t="s">
        <v>101</v>
      </c>
      <c r="F12" s="24" t="s">
        <v>106</v>
      </c>
      <c r="G12" s="6">
        <v>36.36</v>
      </c>
      <c r="H12" s="6">
        <v>36.7</v>
      </c>
      <c r="I12" s="6">
        <v>36.75</v>
      </c>
      <c r="J12" s="6">
        <v>36.45</v>
      </c>
      <c r="K12" s="6">
        <v>36.98</v>
      </c>
      <c r="L12" s="6"/>
      <c r="M12" s="22">
        <f t="shared" si="1"/>
        <v>146.88</v>
      </c>
      <c r="N12" s="22">
        <f t="shared" si="2"/>
        <v>-146.88</v>
      </c>
      <c r="O12" s="23">
        <f t="shared" si="3"/>
        <v>4</v>
      </c>
    </row>
    <row r="13" spans="1:15" ht="13.5" customHeight="1">
      <c r="A13" s="24">
        <v>702</v>
      </c>
      <c r="B13" s="24" t="s">
        <v>84</v>
      </c>
      <c r="C13" s="24"/>
      <c r="D13" s="24" t="s">
        <v>126</v>
      </c>
      <c r="E13" s="24" t="s">
        <v>70</v>
      </c>
      <c r="F13" s="24" t="s">
        <v>125</v>
      </c>
      <c r="G13" s="6">
        <v>36.48</v>
      </c>
      <c r="H13" s="6">
        <v>36.68</v>
      </c>
      <c r="I13" s="6">
        <v>36.65</v>
      </c>
      <c r="J13" s="6">
        <v>36.67</v>
      </c>
      <c r="K13" s="6">
        <v>36.95</v>
      </c>
      <c r="L13" s="6"/>
      <c r="M13" s="22">
        <f t="shared" si="1"/>
        <v>146.95</v>
      </c>
      <c r="N13" s="22">
        <f t="shared" si="2"/>
        <v>-146.95</v>
      </c>
      <c r="O13" s="23">
        <f t="shared" si="3"/>
        <v>5</v>
      </c>
    </row>
    <row r="14" spans="1:15" ht="13.5" customHeight="1">
      <c r="A14" s="24">
        <v>511</v>
      </c>
      <c r="B14" s="24" t="s">
        <v>84</v>
      </c>
      <c r="C14" s="24"/>
      <c r="D14" s="24" t="s">
        <v>29</v>
      </c>
      <c r="E14" s="24" t="s">
        <v>30</v>
      </c>
      <c r="F14" s="24" t="s">
        <v>22</v>
      </c>
      <c r="G14" s="6">
        <v>36.23</v>
      </c>
      <c r="H14" s="6">
        <v>37.08</v>
      </c>
      <c r="I14" s="6">
        <v>36.63</v>
      </c>
      <c r="J14" s="6">
        <v>36.81</v>
      </c>
      <c r="K14" s="6">
        <v>36.82</v>
      </c>
      <c r="L14" s="6"/>
      <c r="M14" s="22">
        <f t="shared" si="1"/>
        <v>147.34</v>
      </c>
      <c r="N14" s="22">
        <f t="shared" si="2"/>
        <v>-147.34</v>
      </c>
      <c r="O14" s="23">
        <f t="shared" si="3"/>
        <v>6</v>
      </c>
    </row>
    <row r="15" spans="1:15" ht="13.5" customHeight="1">
      <c r="A15" s="24">
        <v>506</v>
      </c>
      <c r="B15" s="24" t="s">
        <v>84</v>
      </c>
      <c r="C15" s="24"/>
      <c r="D15" s="24" t="s">
        <v>75</v>
      </c>
      <c r="E15" s="24" t="s">
        <v>74</v>
      </c>
      <c r="F15" s="24" t="s">
        <v>106</v>
      </c>
      <c r="G15" s="6">
        <v>36.34</v>
      </c>
      <c r="H15" s="6">
        <v>37.09</v>
      </c>
      <c r="I15" s="6">
        <v>36.64</v>
      </c>
      <c r="J15" s="6">
        <v>36.96</v>
      </c>
      <c r="K15" s="6">
        <v>36.77</v>
      </c>
      <c r="L15" s="6"/>
      <c r="M15" s="22">
        <f>(G15*$G$4+H15*$H$4+I15*$I$4+J15*$J$4+K15*$K$4+L15*$L$4)</f>
        <v>147.46</v>
      </c>
      <c r="N15" s="22">
        <f t="shared" si="2"/>
        <v>-147.46</v>
      </c>
      <c r="O15" s="23">
        <f t="shared" si="3"/>
        <v>7</v>
      </c>
    </row>
    <row r="16" spans="1:15" ht="13.5" customHeight="1">
      <c r="A16" s="24">
        <v>501</v>
      </c>
      <c r="B16" s="24" t="s">
        <v>84</v>
      </c>
      <c r="C16" s="24"/>
      <c r="D16" s="24" t="s">
        <v>50</v>
      </c>
      <c r="E16" s="24" t="s">
        <v>63</v>
      </c>
      <c r="F16" s="24" t="s">
        <v>100</v>
      </c>
      <c r="G16" s="6">
        <v>36.6</v>
      </c>
      <c r="H16" s="6">
        <v>36.78</v>
      </c>
      <c r="I16" s="6">
        <v>36.96</v>
      </c>
      <c r="J16" s="6">
        <v>36.67</v>
      </c>
      <c r="K16" s="6">
        <v>37.12</v>
      </c>
      <c r="L16" s="6"/>
      <c r="M16" s="22">
        <f t="shared" si="1"/>
        <v>147.53</v>
      </c>
      <c r="N16" s="22">
        <f t="shared" si="2"/>
        <v>-147.53</v>
      </c>
      <c r="O16" s="23">
        <f t="shared" si="3"/>
        <v>8</v>
      </c>
    </row>
    <row r="17" spans="1:15" ht="13.5" customHeight="1">
      <c r="A17" s="24">
        <v>701</v>
      </c>
      <c r="B17" s="24" t="s">
        <v>84</v>
      </c>
      <c r="C17" s="24"/>
      <c r="D17" s="24" t="s">
        <v>52</v>
      </c>
      <c r="E17" s="24" t="s">
        <v>130</v>
      </c>
      <c r="F17" s="24" t="s">
        <v>125</v>
      </c>
      <c r="G17" s="6">
        <v>36.43</v>
      </c>
      <c r="H17" s="6">
        <v>37.05</v>
      </c>
      <c r="I17" s="6">
        <v>36.62</v>
      </c>
      <c r="J17" s="6">
        <v>37.04</v>
      </c>
      <c r="K17" s="6">
        <v>36.94</v>
      </c>
      <c r="L17" s="6"/>
      <c r="M17" s="22">
        <f t="shared" si="1"/>
        <v>147.65</v>
      </c>
      <c r="N17" s="22">
        <f t="shared" si="2"/>
        <v>-147.65</v>
      </c>
      <c r="O17" s="23">
        <f t="shared" si="3"/>
        <v>9</v>
      </c>
    </row>
    <row r="18" spans="1:15" ht="13.5" customHeight="1">
      <c r="A18" s="24">
        <v>504</v>
      </c>
      <c r="B18" s="24" t="s">
        <v>84</v>
      </c>
      <c r="C18" s="24"/>
      <c r="D18" s="24" t="s">
        <v>27</v>
      </c>
      <c r="E18" s="24" t="s">
        <v>80</v>
      </c>
      <c r="F18" s="24" t="s">
        <v>106</v>
      </c>
      <c r="G18" s="6">
        <v>36.85</v>
      </c>
      <c r="H18" s="6">
        <v>37.03</v>
      </c>
      <c r="I18" s="6">
        <v>37.01</v>
      </c>
      <c r="J18" s="6">
        <v>36.91</v>
      </c>
      <c r="K18" s="6">
        <v>37.23</v>
      </c>
      <c r="L18" s="6"/>
      <c r="M18" s="22">
        <f t="shared" si="1"/>
        <v>148.18</v>
      </c>
      <c r="N18" s="22">
        <f t="shared" si="2"/>
        <v>-148.18</v>
      </c>
      <c r="O18" s="23">
        <f t="shared" si="3"/>
        <v>10</v>
      </c>
    </row>
    <row r="19" spans="1:15" ht="13.5" customHeight="1">
      <c r="A19" s="24">
        <v>515</v>
      </c>
      <c r="B19" s="24" t="s">
        <v>84</v>
      </c>
      <c r="C19" s="24"/>
      <c r="D19" s="24" t="s">
        <v>69</v>
      </c>
      <c r="E19" s="24" t="s">
        <v>124</v>
      </c>
      <c r="F19" s="24" t="s">
        <v>23</v>
      </c>
      <c r="G19" s="6">
        <v>36.85</v>
      </c>
      <c r="H19" s="6">
        <v>37.15</v>
      </c>
      <c r="I19" s="6">
        <v>37.18</v>
      </c>
      <c r="J19" s="6">
        <v>36.98</v>
      </c>
      <c r="K19" s="6">
        <v>37.26</v>
      </c>
      <c r="L19" s="6"/>
      <c r="M19" s="22">
        <f t="shared" si="1"/>
        <v>148.57</v>
      </c>
      <c r="N19" s="22">
        <f t="shared" si="2"/>
        <v>-148.57</v>
      </c>
      <c r="O19" s="23">
        <f t="shared" si="3"/>
        <v>11</v>
      </c>
    </row>
    <row r="20" spans="1:15" ht="13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3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3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6" ht="13.5" customHeight="1">
      <c r="A26" s="25"/>
      <c r="D26"/>
      <c r="O26"/>
      <c r="P26"/>
    </row>
    <row r="27" spans="1:16" ht="13.5" customHeight="1">
      <c r="A27" s="25"/>
      <c r="D27"/>
      <c r="O27"/>
      <c r="P27"/>
    </row>
    <row r="28" spans="1:16" ht="13.5" customHeight="1">
      <c r="A28" s="25"/>
      <c r="D28"/>
      <c r="O28"/>
      <c r="P28"/>
    </row>
    <row r="29" spans="1:16" ht="13.5" customHeight="1">
      <c r="A29" s="25"/>
      <c r="D29"/>
      <c r="O29"/>
      <c r="P29"/>
    </row>
    <row r="30" spans="1:16" ht="13.5" customHeight="1">
      <c r="A30" s="25"/>
      <c r="D30"/>
      <c r="O30"/>
      <c r="P30"/>
    </row>
    <row r="31" spans="1:16" ht="13.5" customHeight="1">
      <c r="A31" s="25"/>
      <c r="D31"/>
      <c r="O31"/>
      <c r="P31"/>
    </row>
    <row r="32" spans="1:16" ht="13.5" customHeight="1">
      <c r="A32" s="25"/>
      <c r="D32"/>
      <c r="O32"/>
      <c r="P32"/>
    </row>
    <row r="33" spans="1:16" ht="12.75">
      <c r="A33" s="25"/>
      <c r="D33"/>
      <c r="O33"/>
      <c r="P33"/>
    </row>
  </sheetData>
  <autoFilter ref="A8:P22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150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98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37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MIN(G9:G35)</f>
        <v>36.97</v>
      </c>
      <c r="H5" s="32">
        <f t="shared" si="0"/>
        <v>37.38</v>
      </c>
      <c r="I5" s="32">
        <f t="shared" si="0"/>
        <v>37.46</v>
      </c>
      <c r="J5" s="32">
        <f t="shared" si="0"/>
        <v>36.99</v>
      </c>
      <c r="K5" s="32">
        <f t="shared" si="0"/>
        <v>37.65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39">
        <v>178</v>
      </c>
      <c r="B9" s="39" t="s">
        <v>83</v>
      </c>
      <c r="C9" s="39"/>
      <c r="D9" s="39" t="s">
        <v>19</v>
      </c>
      <c r="E9" s="39" t="s">
        <v>94</v>
      </c>
      <c r="F9" s="39" t="s">
        <v>17</v>
      </c>
      <c r="G9" s="6">
        <v>36.97</v>
      </c>
      <c r="H9" s="6">
        <v>37.38</v>
      </c>
      <c r="I9" s="6">
        <v>37.46</v>
      </c>
      <c r="J9" s="6">
        <v>36.99</v>
      </c>
      <c r="K9" s="6">
        <v>37.79</v>
      </c>
      <c r="L9" s="6"/>
      <c r="M9" s="22">
        <f aca="true" t="shared" si="1" ref="M9:M31">(G9*$G$4+H9*$H$4+I9*$I$4+J9*$J$4+K9*$K$4+L9*$L$4)</f>
        <v>149.62</v>
      </c>
      <c r="N9" s="22">
        <f aca="true" t="shared" si="2" ref="N9:N31">IF(M9&gt;0,M9*-1,-1000)</f>
        <v>-149.62</v>
      </c>
      <c r="O9" s="23">
        <f aca="true" t="shared" si="3" ref="O9:O31">IF(M9&gt;0,RANK(N9,N$1:N$65536),0)</f>
        <v>1</v>
      </c>
    </row>
    <row r="10" spans="1:15" ht="13.5" customHeight="1">
      <c r="A10" s="39">
        <v>177</v>
      </c>
      <c r="B10" s="39" t="s">
        <v>83</v>
      </c>
      <c r="C10" s="39"/>
      <c r="D10" s="39" t="s">
        <v>87</v>
      </c>
      <c r="E10" s="39" t="s">
        <v>73</v>
      </c>
      <c r="F10" s="39" t="s">
        <v>106</v>
      </c>
      <c r="G10" s="6">
        <v>37.04</v>
      </c>
      <c r="H10" s="6">
        <v>37.78</v>
      </c>
      <c r="I10" s="6">
        <v>37.47</v>
      </c>
      <c r="J10" s="6">
        <v>37.37</v>
      </c>
      <c r="K10" s="6">
        <v>37.65</v>
      </c>
      <c r="L10" s="6"/>
      <c r="M10" s="22">
        <f t="shared" si="1"/>
        <v>150.27</v>
      </c>
      <c r="N10" s="22">
        <f t="shared" si="2"/>
        <v>-150.27</v>
      </c>
      <c r="O10" s="23">
        <f t="shared" si="3"/>
        <v>2</v>
      </c>
    </row>
    <row r="11" spans="1:15" ht="13.5" customHeight="1">
      <c r="A11" s="39">
        <v>182</v>
      </c>
      <c r="B11" s="39" t="s">
        <v>83</v>
      </c>
      <c r="C11" s="39"/>
      <c r="D11" s="39" t="s">
        <v>87</v>
      </c>
      <c r="E11" s="39" t="s">
        <v>99</v>
      </c>
      <c r="F11" s="39" t="s">
        <v>106</v>
      </c>
      <c r="G11" s="6">
        <v>37.29</v>
      </c>
      <c r="H11" s="6">
        <v>37.59</v>
      </c>
      <c r="I11" s="6">
        <v>38.1</v>
      </c>
      <c r="J11" s="6">
        <v>37.22</v>
      </c>
      <c r="K11" s="6">
        <v>38.06</v>
      </c>
      <c r="L11" s="6"/>
      <c r="M11" s="22">
        <f t="shared" si="1"/>
        <v>150.97</v>
      </c>
      <c r="N11" s="22">
        <f t="shared" si="2"/>
        <v>-150.97</v>
      </c>
      <c r="O11" s="23">
        <f t="shared" si="3"/>
        <v>3</v>
      </c>
    </row>
    <row r="12" spans="1:15" ht="13.5" customHeight="1">
      <c r="A12" s="39">
        <v>168</v>
      </c>
      <c r="B12" s="39" t="s">
        <v>83</v>
      </c>
      <c r="C12" s="39"/>
      <c r="D12" s="39" t="s">
        <v>91</v>
      </c>
      <c r="E12" s="39" t="s">
        <v>92</v>
      </c>
      <c r="F12" s="39" t="s">
        <v>106</v>
      </c>
      <c r="G12" s="6">
        <v>37.6</v>
      </c>
      <c r="H12" s="6">
        <v>37.72</v>
      </c>
      <c r="I12" s="6">
        <v>38.16</v>
      </c>
      <c r="J12" s="6">
        <v>37.31</v>
      </c>
      <c r="K12" s="6">
        <v>38.29</v>
      </c>
      <c r="L12" s="6"/>
      <c r="M12" s="22">
        <f>(G12*$G$4+H12*$H$4+I12*$I$4+J12*$J$4+K12*$K$4+L12*$L$4)</f>
        <v>151.48</v>
      </c>
      <c r="N12" s="22">
        <f t="shared" si="2"/>
        <v>-151.48</v>
      </c>
      <c r="O12" s="23">
        <f t="shared" si="3"/>
        <v>4</v>
      </c>
    </row>
    <row r="13" spans="1:15" ht="13.5" customHeight="1">
      <c r="A13" s="39">
        <v>156</v>
      </c>
      <c r="B13" s="39" t="s">
        <v>83</v>
      </c>
      <c r="C13" s="39"/>
      <c r="D13" s="39" t="s">
        <v>90</v>
      </c>
      <c r="E13" s="39" t="s">
        <v>71</v>
      </c>
      <c r="F13" s="39" t="s">
        <v>106</v>
      </c>
      <c r="G13" s="6">
        <v>37.24</v>
      </c>
      <c r="H13" s="6">
        <v>37.9</v>
      </c>
      <c r="I13" s="6">
        <v>37.88</v>
      </c>
      <c r="J13" s="6">
        <v>37.72</v>
      </c>
      <c r="K13" s="6">
        <v>38.01</v>
      </c>
      <c r="L13" s="6"/>
      <c r="M13" s="22">
        <f t="shared" si="1"/>
        <v>151.51</v>
      </c>
      <c r="N13" s="22">
        <f t="shared" si="2"/>
        <v>-151.51</v>
      </c>
      <c r="O13" s="23">
        <f t="shared" si="3"/>
        <v>5</v>
      </c>
    </row>
    <row r="14" spans="1:15" ht="13.5" customHeight="1">
      <c r="A14" s="39">
        <v>249</v>
      </c>
      <c r="B14" s="39" t="s">
        <v>83</v>
      </c>
      <c r="C14" s="39"/>
      <c r="D14" s="39" t="s">
        <v>110</v>
      </c>
      <c r="E14" s="39" t="s">
        <v>73</v>
      </c>
      <c r="F14" s="39" t="s">
        <v>106</v>
      </c>
      <c r="G14" s="6">
        <v>37.21</v>
      </c>
      <c r="H14" s="6">
        <v>38.16</v>
      </c>
      <c r="I14" s="6">
        <v>37.8</v>
      </c>
      <c r="J14" s="6">
        <v>38.07</v>
      </c>
      <c r="K14" s="6">
        <v>37.86</v>
      </c>
      <c r="L14" s="6"/>
      <c r="M14" s="22">
        <f t="shared" si="1"/>
        <v>151.89</v>
      </c>
      <c r="N14" s="22">
        <f t="shared" si="2"/>
        <v>-151.89</v>
      </c>
      <c r="O14" s="23">
        <f t="shared" si="3"/>
        <v>6</v>
      </c>
    </row>
    <row r="15" spans="1:15" ht="13.5" customHeight="1">
      <c r="A15" s="39">
        <v>116</v>
      </c>
      <c r="B15" s="39" t="s">
        <v>83</v>
      </c>
      <c r="C15" s="39"/>
      <c r="D15" s="39" t="s">
        <v>67</v>
      </c>
      <c r="E15" s="39" t="s">
        <v>88</v>
      </c>
      <c r="F15" s="39" t="s">
        <v>22</v>
      </c>
      <c r="G15" s="6">
        <v>37.39</v>
      </c>
      <c r="H15" s="6">
        <v>37.87</v>
      </c>
      <c r="I15" s="6">
        <v>38.21</v>
      </c>
      <c r="J15" s="6">
        <v>37.57</v>
      </c>
      <c r="K15" s="6">
        <v>38.68</v>
      </c>
      <c r="L15" s="6"/>
      <c r="M15" s="22">
        <f t="shared" si="1"/>
        <v>152.33</v>
      </c>
      <c r="N15" s="22">
        <f t="shared" si="2"/>
        <v>-152.33</v>
      </c>
      <c r="O15" s="23">
        <f t="shared" si="3"/>
        <v>7</v>
      </c>
    </row>
    <row r="16" spans="1:15" ht="13.5" customHeight="1">
      <c r="A16" s="39">
        <v>215</v>
      </c>
      <c r="B16" s="39" t="s">
        <v>83</v>
      </c>
      <c r="C16" s="39"/>
      <c r="D16" s="39" t="s">
        <v>95</v>
      </c>
      <c r="E16" s="39" t="s">
        <v>52</v>
      </c>
      <c r="F16" s="39" t="s">
        <v>59</v>
      </c>
      <c r="G16" s="6">
        <v>37.33</v>
      </c>
      <c r="H16" s="6">
        <v>38.42</v>
      </c>
      <c r="I16" s="6">
        <v>38.24</v>
      </c>
      <c r="J16" s="6">
        <v>37.94</v>
      </c>
      <c r="K16" s="6">
        <v>38.13</v>
      </c>
      <c r="L16" s="6"/>
      <c r="M16" s="22">
        <f t="shared" si="1"/>
        <v>152.73</v>
      </c>
      <c r="N16" s="22">
        <f t="shared" si="2"/>
        <v>-152.73</v>
      </c>
      <c r="O16" s="23">
        <f t="shared" si="3"/>
        <v>8</v>
      </c>
    </row>
    <row r="17" spans="1:15" ht="13.5" customHeight="1">
      <c r="A17" s="39">
        <v>104</v>
      </c>
      <c r="B17" s="39" t="s">
        <v>83</v>
      </c>
      <c r="C17" s="39"/>
      <c r="D17" s="39" t="s">
        <v>41</v>
      </c>
      <c r="E17" s="39" t="s">
        <v>42</v>
      </c>
      <c r="F17" s="39" t="s">
        <v>102</v>
      </c>
      <c r="G17" s="6">
        <v>37.25</v>
      </c>
      <c r="H17" s="6">
        <v>38.14</v>
      </c>
      <c r="I17" s="6">
        <v>38.13</v>
      </c>
      <c r="J17" s="6">
        <v>38.14</v>
      </c>
      <c r="K17" s="6">
        <v>38.33</v>
      </c>
      <c r="L17" s="6"/>
      <c r="M17" s="22">
        <f t="shared" si="1"/>
        <v>152.74</v>
      </c>
      <c r="N17" s="22">
        <f t="shared" si="2"/>
        <v>-152.74</v>
      </c>
      <c r="O17" s="23">
        <f t="shared" si="3"/>
        <v>9</v>
      </c>
    </row>
    <row r="18" spans="1:15" ht="13.5" customHeight="1">
      <c r="A18" s="39">
        <v>145</v>
      </c>
      <c r="B18" s="39" t="s">
        <v>83</v>
      </c>
      <c r="C18" s="39"/>
      <c r="D18" s="39" t="s">
        <v>104</v>
      </c>
      <c r="E18" s="39" t="s">
        <v>105</v>
      </c>
      <c r="F18" s="39" t="s">
        <v>23</v>
      </c>
      <c r="G18" s="6">
        <v>37.46</v>
      </c>
      <c r="H18" s="6">
        <v>37.9</v>
      </c>
      <c r="I18" s="6">
        <v>38.52</v>
      </c>
      <c r="J18" s="6">
        <v>37.82</v>
      </c>
      <c r="K18" s="6">
        <v>38.52</v>
      </c>
      <c r="L18" s="6"/>
      <c r="M18" s="22">
        <f t="shared" si="1"/>
        <v>152.76</v>
      </c>
      <c r="N18" s="22">
        <f t="shared" si="2"/>
        <v>-152.76</v>
      </c>
      <c r="O18" s="23">
        <f t="shared" si="3"/>
        <v>10</v>
      </c>
    </row>
    <row r="19" spans="1:15" ht="13.5" customHeight="1">
      <c r="A19" s="39">
        <v>229</v>
      </c>
      <c r="B19" s="39" t="s">
        <v>83</v>
      </c>
      <c r="C19" s="39"/>
      <c r="D19" s="39" t="s">
        <v>107</v>
      </c>
      <c r="E19" s="39" t="s">
        <v>52</v>
      </c>
      <c r="F19" s="39" t="s">
        <v>23</v>
      </c>
      <c r="G19" s="6">
        <v>37.92</v>
      </c>
      <c r="H19" s="6">
        <v>38.21</v>
      </c>
      <c r="I19" s="6">
        <v>38.72</v>
      </c>
      <c r="J19" s="6">
        <v>37.55</v>
      </c>
      <c r="K19" s="6">
        <v>38.3</v>
      </c>
      <c r="L19" s="6"/>
      <c r="M19" s="22">
        <f t="shared" si="1"/>
        <v>152.78</v>
      </c>
      <c r="N19" s="22">
        <f t="shared" si="2"/>
        <v>-152.78</v>
      </c>
      <c r="O19" s="23">
        <f t="shared" si="3"/>
        <v>11</v>
      </c>
    </row>
    <row r="20" spans="1:15" ht="13.5" customHeight="1">
      <c r="A20" s="39">
        <v>180</v>
      </c>
      <c r="B20" s="39" t="s">
        <v>83</v>
      </c>
      <c r="C20" s="39"/>
      <c r="D20" s="39" t="s">
        <v>95</v>
      </c>
      <c r="E20" s="39" t="s">
        <v>96</v>
      </c>
      <c r="F20" s="39" t="s">
        <v>59</v>
      </c>
      <c r="G20" s="6">
        <v>37.67</v>
      </c>
      <c r="H20" s="6">
        <v>38.74</v>
      </c>
      <c r="I20" s="6">
        <v>38.37</v>
      </c>
      <c r="J20" s="6">
        <v>37.99</v>
      </c>
      <c r="K20" s="6">
        <v>38.41</v>
      </c>
      <c r="L20" s="6"/>
      <c r="M20" s="22">
        <f t="shared" si="1"/>
        <v>153.51</v>
      </c>
      <c r="N20" s="22">
        <f t="shared" si="2"/>
        <v>-153.51</v>
      </c>
      <c r="O20" s="23">
        <f t="shared" si="3"/>
        <v>12</v>
      </c>
    </row>
    <row r="21" spans="1:15" ht="13.5" customHeight="1">
      <c r="A21" s="39">
        <v>121</v>
      </c>
      <c r="B21" s="39" t="s">
        <v>83</v>
      </c>
      <c r="C21" s="39"/>
      <c r="D21" s="39" t="s">
        <v>103</v>
      </c>
      <c r="E21" s="39" t="s">
        <v>49</v>
      </c>
      <c r="F21" s="39" t="s">
        <v>23</v>
      </c>
      <c r="G21" s="6">
        <v>37.36</v>
      </c>
      <c r="H21" s="6">
        <v>38.3</v>
      </c>
      <c r="I21" s="6">
        <v>38.45</v>
      </c>
      <c r="J21" s="6">
        <v>38.4</v>
      </c>
      <c r="K21" s="6">
        <v>38.39</v>
      </c>
      <c r="L21" s="6"/>
      <c r="M21" s="22">
        <f t="shared" si="1"/>
        <v>153.54</v>
      </c>
      <c r="N21" s="22">
        <f t="shared" si="2"/>
        <v>-153.54</v>
      </c>
      <c r="O21" s="23">
        <f t="shared" si="3"/>
        <v>13</v>
      </c>
    </row>
    <row r="22" spans="1:15" ht="13.5" customHeight="1">
      <c r="A22" s="39">
        <v>241</v>
      </c>
      <c r="B22" s="39" t="s">
        <v>83</v>
      </c>
      <c r="C22" s="39"/>
      <c r="D22" s="39" t="s">
        <v>95</v>
      </c>
      <c r="E22" s="39" t="s">
        <v>108</v>
      </c>
      <c r="F22" s="39" t="s">
        <v>59</v>
      </c>
      <c r="G22" s="6">
        <v>37.35</v>
      </c>
      <c r="H22" s="6">
        <v>38.36</v>
      </c>
      <c r="I22" s="6">
        <v>38.51</v>
      </c>
      <c r="J22" s="6">
        <v>38.55</v>
      </c>
      <c r="K22" s="6">
        <v>38.32</v>
      </c>
      <c r="L22" s="6"/>
      <c r="M22" s="22">
        <f t="shared" si="1"/>
        <v>153.74</v>
      </c>
      <c r="N22" s="22">
        <f t="shared" si="2"/>
        <v>-153.74</v>
      </c>
      <c r="O22" s="23">
        <f t="shared" si="3"/>
        <v>14</v>
      </c>
    </row>
    <row r="23" spans="1:15" ht="13.5" customHeight="1">
      <c r="A23" s="39">
        <v>250</v>
      </c>
      <c r="B23" s="39" t="s">
        <v>83</v>
      </c>
      <c r="C23" s="39"/>
      <c r="D23" s="39" t="s">
        <v>110</v>
      </c>
      <c r="E23" s="39" t="s">
        <v>60</v>
      </c>
      <c r="F23" s="39" t="s">
        <v>106</v>
      </c>
      <c r="G23" s="6">
        <v>38.12</v>
      </c>
      <c r="H23" s="6">
        <v>38.56</v>
      </c>
      <c r="I23" s="6">
        <v>38.9</v>
      </c>
      <c r="J23" s="6">
        <v>38.41</v>
      </c>
      <c r="K23" s="6">
        <v>38.81</v>
      </c>
      <c r="L23" s="6"/>
      <c r="M23" s="22">
        <f t="shared" si="1"/>
        <v>154.68</v>
      </c>
      <c r="N23" s="22">
        <f t="shared" si="2"/>
        <v>-154.68</v>
      </c>
      <c r="O23" s="23">
        <f t="shared" si="3"/>
        <v>15</v>
      </c>
    </row>
    <row r="24" spans="1:15" ht="13.5" customHeight="1">
      <c r="A24" s="39">
        <v>248</v>
      </c>
      <c r="B24" s="39" t="s">
        <v>83</v>
      </c>
      <c r="C24" s="39"/>
      <c r="D24" s="39" t="s">
        <v>109</v>
      </c>
      <c r="E24" s="39" t="s">
        <v>26</v>
      </c>
      <c r="F24" s="39" t="s">
        <v>106</v>
      </c>
      <c r="G24" s="6">
        <v>38.45</v>
      </c>
      <c r="H24" s="6">
        <v>38.14</v>
      </c>
      <c r="I24" s="6">
        <v>39.04</v>
      </c>
      <c r="J24" s="6">
        <v>38.69</v>
      </c>
      <c r="K24" s="6">
        <v>99.99</v>
      </c>
      <c r="L24" s="6"/>
      <c r="M24" s="22">
        <f t="shared" si="1"/>
        <v>215.86</v>
      </c>
      <c r="N24" s="22">
        <f t="shared" si="2"/>
        <v>-215.86</v>
      </c>
      <c r="O24" s="23">
        <f t="shared" si="3"/>
        <v>16</v>
      </c>
    </row>
    <row r="25" spans="1:15" ht="13.5" customHeight="1">
      <c r="A25" s="39"/>
      <c r="B25" s="39"/>
      <c r="C25" s="39"/>
      <c r="D25" s="39"/>
      <c r="E25" s="39"/>
      <c r="F25" s="39"/>
      <c r="G25" s="6"/>
      <c r="H25" s="6"/>
      <c r="I25" s="6"/>
      <c r="J25" s="6"/>
      <c r="K25" s="6"/>
      <c r="L25" s="6"/>
      <c r="M25" s="22"/>
      <c r="N25" s="22"/>
      <c r="O25" s="23"/>
    </row>
    <row r="26" spans="1:15" ht="13.5" customHeight="1">
      <c r="A26" s="39"/>
      <c r="B26" s="39"/>
      <c r="C26" s="39"/>
      <c r="D26" s="39"/>
      <c r="E26" s="39"/>
      <c r="F26" s="39"/>
      <c r="G26" s="6"/>
      <c r="H26" s="6"/>
      <c r="I26" s="6"/>
      <c r="J26" s="6"/>
      <c r="K26" s="6"/>
      <c r="L26" s="6"/>
      <c r="M26" s="22"/>
      <c r="N26" s="22"/>
      <c r="O26" s="23"/>
    </row>
    <row r="27" spans="1:15" ht="13.5" customHeight="1">
      <c r="A27" s="39"/>
      <c r="B27" s="39"/>
      <c r="C27" s="39"/>
      <c r="D27" s="39"/>
      <c r="E27" s="39"/>
      <c r="F27" s="39"/>
      <c r="G27" s="6"/>
      <c r="H27" s="6"/>
      <c r="I27" s="6"/>
      <c r="J27" s="6"/>
      <c r="K27" s="6"/>
      <c r="L27" s="6"/>
      <c r="M27" s="22"/>
      <c r="N27" s="22"/>
      <c r="O27" s="23"/>
    </row>
    <row r="28" spans="1:15" ht="13.5" customHeight="1">
      <c r="A28" s="39"/>
      <c r="B28" s="39"/>
      <c r="C28" s="39"/>
      <c r="D28" s="39"/>
      <c r="E28" s="39"/>
      <c r="F28" s="39"/>
      <c r="G28" s="6"/>
      <c r="H28" s="6"/>
      <c r="I28" s="6"/>
      <c r="J28" s="6"/>
      <c r="K28" s="6"/>
      <c r="L28" s="6"/>
      <c r="M28" s="22"/>
      <c r="N28" s="22"/>
      <c r="O28" s="23"/>
    </row>
    <row r="29" spans="1:15" ht="13.5" customHeight="1">
      <c r="A29" s="39"/>
      <c r="B29" s="39"/>
      <c r="C29" s="39"/>
      <c r="D29" s="39"/>
      <c r="E29" s="39"/>
      <c r="F29" s="39"/>
      <c r="G29" s="6"/>
      <c r="H29" s="6"/>
      <c r="I29" s="6"/>
      <c r="J29" s="6"/>
      <c r="K29" s="6"/>
      <c r="L29" s="6"/>
      <c r="M29" s="22"/>
      <c r="N29" s="22"/>
      <c r="O29" s="23"/>
    </row>
    <row r="30" spans="1:15" ht="13.5" customHeight="1">
      <c r="A30" s="39"/>
      <c r="B30" s="39"/>
      <c r="C30" s="39"/>
      <c r="D30" s="39"/>
      <c r="E30" s="39"/>
      <c r="F30" s="39"/>
      <c r="G30" s="6"/>
      <c r="H30" s="6"/>
      <c r="I30" s="6"/>
      <c r="J30" s="6"/>
      <c r="K30" s="6"/>
      <c r="L30" s="6"/>
      <c r="M30" s="22"/>
      <c r="N30" s="22"/>
      <c r="O30" s="23"/>
    </row>
    <row r="31" spans="1:15" ht="13.5" customHeight="1">
      <c r="A31" s="39"/>
      <c r="B31" s="39"/>
      <c r="C31" s="39"/>
      <c r="D31" s="39"/>
      <c r="E31" s="39"/>
      <c r="F31" s="39"/>
      <c r="G31" s="6"/>
      <c r="H31" s="6"/>
      <c r="I31" s="6"/>
      <c r="J31" s="6"/>
      <c r="K31" s="6"/>
      <c r="L31" s="6"/>
      <c r="M31" s="22"/>
      <c r="N31" s="22"/>
      <c r="O31" s="23"/>
    </row>
    <row r="32" spans="1:15" ht="13.5" customHeight="1">
      <c r="A32" s="39"/>
      <c r="B32" s="39"/>
      <c r="C32" s="39"/>
      <c r="D32" s="39"/>
      <c r="E32" s="39"/>
      <c r="F32" s="39"/>
      <c r="G32" s="6"/>
      <c r="H32" s="6"/>
      <c r="I32" s="6"/>
      <c r="J32" s="6"/>
      <c r="K32" s="6"/>
      <c r="L32" s="6"/>
      <c r="M32" s="22"/>
      <c r="N32" s="22"/>
      <c r="O32" s="23"/>
    </row>
    <row r="33" spans="1:15" ht="13.5" customHeight="1">
      <c r="A33" s="39"/>
      <c r="B33" s="39"/>
      <c r="C33" s="39"/>
      <c r="D33" s="39"/>
      <c r="E33" s="39"/>
      <c r="F33" s="39"/>
      <c r="G33" s="6"/>
      <c r="H33" s="6"/>
      <c r="I33" s="6"/>
      <c r="J33" s="6"/>
      <c r="K33" s="6"/>
      <c r="L33" s="6"/>
      <c r="M33" s="22"/>
      <c r="N33" s="22"/>
      <c r="O33" s="23"/>
    </row>
    <row r="34" spans="1:15" ht="13.5" customHeight="1">
      <c r="A34" s="39"/>
      <c r="B34" s="39"/>
      <c r="C34" s="39"/>
      <c r="D34" s="39"/>
      <c r="E34" s="39"/>
      <c r="F34" s="39"/>
      <c r="G34" s="6"/>
      <c r="H34" s="6"/>
      <c r="I34" s="6"/>
      <c r="J34" s="6"/>
      <c r="K34" s="6"/>
      <c r="L34" s="6"/>
      <c r="M34" s="22"/>
      <c r="N34" s="22"/>
      <c r="O34" s="23"/>
    </row>
    <row r="35" spans="1:15" ht="13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6" ht="13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O36" s="39"/>
      <c r="P36"/>
    </row>
    <row r="37" spans="1:16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O37" s="39"/>
      <c r="P37"/>
    </row>
    <row r="38" spans="1:16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O38" s="39"/>
      <c r="P38"/>
    </row>
    <row r="39" spans="1:16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O39" s="39"/>
      <c r="P39"/>
    </row>
    <row r="40" spans="1:16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O40" s="39"/>
      <c r="P40"/>
    </row>
    <row r="41" spans="1:16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O41" s="39"/>
      <c r="P41"/>
    </row>
    <row r="42" spans="1:16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O42" s="39"/>
      <c r="P42"/>
    </row>
    <row r="43" spans="1:16" ht="13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39"/>
      <c r="P43"/>
    </row>
    <row r="44" spans="1:16" ht="13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O44" s="39"/>
      <c r="P44"/>
    </row>
    <row r="45" spans="1:16" ht="13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39"/>
      <c r="P45"/>
    </row>
    <row r="46" spans="1:16" ht="13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39"/>
      <c r="P46"/>
    </row>
    <row r="47" spans="1:16" ht="13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O47" s="39"/>
      <c r="P47"/>
    </row>
    <row r="48" spans="1:16" ht="13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O48" s="39"/>
      <c r="P48"/>
    </row>
    <row r="49" spans="1:16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O49" s="39"/>
      <c r="P49"/>
    </row>
    <row r="50" spans="1:16" ht="13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O50" s="39"/>
      <c r="P50"/>
    </row>
    <row r="51" spans="1:1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O51" s="39"/>
      <c r="P51"/>
    </row>
    <row r="52" spans="1:1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O52" s="39"/>
      <c r="P52"/>
    </row>
    <row r="53" spans="1:1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O53" s="39"/>
      <c r="P53"/>
    </row>
    <row r="54" spans="1:1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O54" s="39"/>
      <c r="P54"/>
    </row>
    <row r="55" spans="1:1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O55" s="39"/>
      <c r="P55"/>
    </row>
    <row r="56" spans="1:1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O56" s="39"/>
      <c r="P56"/>
    </row>
    <row r="57" spans="1:1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O57" s="39"/>
      <c r="P57"/>
    </row>
    <row r="58" spans="1:1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O58" s="39"/>
      <c r="P58"/>
    </row>
    <row r="59" spans="1:1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O59" s="39"/>
      <c r="P59"/>
    </row>
    <row r="60" spans="1:1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O60" s="39"/>
      <c r="P60"/>
    </row>
    <row r="61" spans="1:1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39"/>
      <c r="P61"/>
    </row>
    <row r="62" spans="1:1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39"/>
      <c r="P62"/>
    </row>
    <row r="63" spans="1:1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O63" s="39"/>
      <c r="P63"/>
    </row>
    <row r="64" spans="1:1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O64" s="39"/>
      <c r="P64"/>
    </row>
    <row r="65" spans="1:1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O65" s="39"/>
      <c r="P65"/>
    </row>
    <row r="66" spans="1:1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O66" s="39"/>
      <c r="P66"/>
    </row>
    <row r="67" spans="1:1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O67" s="39"/>
      <c r="P67"/>
    </row>
    <row r="68" spans="1:1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O68" s="39"/>
      <c r="P68"/>
    </row>
    <row r="69" spans="1:1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39"/>
      <c r="P69"/>
    </row>
    <row r="70" spans="1:1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O70" s="39"/>
      <c r="P70"/>
    </row>
    <row r="71" spans="1:1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O71" s="39"/>
      <c r="P71"/>
    </row>
    <row r="72" spans="1:1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O72" s="39"/>
      <c r="P72"/>
    </row>
    <row r="73" spans="1:1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O73" s="39"/>
      <c r="P73"/>
    </row>
    <row r="74" spans="1:1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O74" s="39"/>
      <c r="P74"/>
    </row>
    <row r="75" spans="1:1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39"/>
      <c r="P75"/>
    </row>
    <row r="76" spans="1:1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O76" s="39"/>
      <c r="P76"/>
    </row>
    <row r="77" spans="1:1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O77" s="39"/>
      <c r="P77"/>
    </row>
    <row r="78" spans="1:1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O78" s="39"/>
      <c r="P78"/>
    </row>
    <row r="79" spans="1:1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O79" s="39"/>
      <c r="P79"/>
    </row>
    <row r="80" spans="1:1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O80" s="39"/>
      <c r="P80"/>
    </row>
    <row r="81" spans="1:1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O81" s="39"/>
      <c r="P81"/>
    </row>
    <row r="82" spans="1:1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O82" s="39"/>
      <c r="P82"/>
    </row>
    <row r="83" spans="1:1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O83" s="39"/>
      <c r="P83"/>
    </row>
    <row r="84" spans="1:1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O84" s="39"/>
      <c r="P84"/>
    </row>
    <row r="85" spans="1:1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O85" s="39"/>
      <c r="P85"/>
    </row>
    <row r="86" spans="1:1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O86" s="39"/>
      <c r="P86"/>
    </row>
    <row r="87" spans="1:1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O87" s="39"/>
      <c r="P87"/>
    </row>
    <row r="88" spans="1:1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O88" s="39"/>
      <c r="P88"/>
    </row>
    <row r="89" spans="1:1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O89" s="39"/>
      <c r="P89"/>
    </row>
    <row r="90" spans="1:1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O90" s="39"/>
      <c r="P90"/>
    </row>
    <row r="91" spans="1:1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O91" s="39"/>
      <c r="P91"/>
    </row>
    <row r="92" spans="1:1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O92" s="39"/>
      <c r="P92"/>
    </row>
    <row r="93" spans="1:1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O93" s="39"/>
      <c r="P93"/>
    </row>
    <row r="94" spans="1:1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O94" s="39"/>
      <c r="P94"/>
    </row>
    <row r="95" spans="1:1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O95" s="39"/>
      <c r="P95"/>
    </row>
    <row r="96" spans="1:1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O96" s="39"/>
      <c r="P96"/>
    </row>
    <row r="97" spans="1:1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O97" s="39"/>
      <c r="P97"/>
    </row>
    <row r="98" spans="1:1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O98" s="39"/>
      <c r="P98"/>
    </row>
    <row r="99" spans="1:1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O99" s="39"/>
      <c r="P99"/>
    </row>
    <row r="100" spans="1:1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O100" s="39"/>
      <c r="P100"/>
    </row>
    <row r="101" spans="1:16" ht="12.75">
      <c r="A101" s="25"/>
      <c r="D101"/>
      <c r="O101"/>
      <c r="P101"/>
    </row>
    <row r="102" spans="1:16" ht="12.75">
      <c r="A102" s="25"/>
      <c r="D102"/>
      <c r="O102"/>
      <c r="P102"/>
    </row>
    <row r="103" spans="1:16" ht="12.75">
      <c r="A103" s="25"/>
      <c r="D103"/>
      <c r="O103"/>
      <c r="P103"/>
    </row>
    <row r="104" spans="1:16" ht="12.75">
      <c r="A104" s="25"/>
      <c r="D104"/>
      <c r="O104"/>
      <c r="P104"/>
    </row>
    <row r="105" spans="1:16" ht="12.75">
      <c r="A105" s="25"/>
      <c r="D105"/>
      <c r="O105"/>
      <c r="P105"/>
    </row>
    <row r="106" spans="1:16" ht="12.75">
      <c r="A106" s="25"/>
      <c r="D106"/>
      <c r="O106"/>
      <c r="P106"/>
    </row>
    <row r="107" spans="1:16" ht="12.75">
      <c r="A107" s="25"/>
      <c r="D107"/>
      <c r="O107"/>
      <c r="P107"/>
    </row>
    <row r="108" spans="1:16" ht="12.75">
      <c r="A108" s="25"/>
      <c r="D108"/>
      <c r="O108"/>
      <c r="P108"/>
    </row>
    <row r="109" spans="1:16" ht="12.75">
      <c r="A109" s="25"/>
      <c r="D109"/>
      <c r="O109"/>
      <c r="P109"/>
    </row>
    <row r="110" spans="1:16" ht="12.75">
      <c r="A110" s="25"/>
      <c r="D110"/>
      <c r="O110"/>
      <c r="P110"/>
    </row>
    <row r="111" spans="1:16" ht="12.75">
      <c r="A111" s="25"/>
      <c r="D111"/>
      <c r="O111"/>
      <c r="P111"/>
    </row>
    <row r="112" spans="1:16" ht="12.75">
      <c r="A112" s="25"/>
      <c r="D112"/>
      <c r="O112"/>
      <c r="P112"/>
    </row>
    <row r="113" spans="1:16" ht="12.75">
      <c r="A113" s="25"/>
      <c r="D113"/>
      <c r="O113"/>
      <c r="P113"/>
    </row>
    <row r="114" spans="1:16" ht="12.75">
      <c r="A114" s="25"/>
      <c r="D114"/>
      <c r="O114"/>
      <c r="P114"/>
    </row>
    <row r="115" spans="1:16" ht="12.75">
      <c r="A115" s="25"/>
      <c r="D115"/>
      <c r="O115"/>
      <c r="P115"/>
    </row>
    <row r="116" spans="1:16" ht="12.75">
      <c r="A116" s="25"/>
      <c r="D116"/>
      <c r="O116"/>
      <c r="P116"/>
    </row>
    <row r="117" spans="1:16" ht="12.75">
      <c r="A117" s="25"/>
      <c r="D117"/>
      <c r="O117"/>
      <c r="P117"/>
    </row>
    <row r="118" spans="1:16" ht="12.75">
      <c r="A118" s="25"/>
      <c r="D118"/>
      <c r="O118"/>
      <c r="P118"/>
    </row>
    <row r="119" spans="1:16" ht="12.75">
      <c r="A119" s="25"/>
      <c r="D119"/>
      <c r="O119"/>
      <c r="P119"/>
    </row>
    <row r="120" spans="1:16" ht="12.75">
      <c r="A120" s="25"/>
      <c r="D120"/>
      <c r="O120"/>
      <c r="P120"/>
    </row>
    <row r="121" spans="1:16" ht="12.75">
      <c r="A121" s="25"/>
      <c r="D121"/>
      <c r="O121"/>
      <c r="P121"/>
    </row>
    <row r="122" spans="1:16" ht="12.75">
      <c r="A122" s="25"/>
      <c r="D122"/>
      <c r="O122"/>
      <c r="P122"/>
    </row>
    <row r="123" spans="1:16" ht="12.75">
      <c r="A123" s="25"/>
      <c r="D123"/>
      <c r="O123"/>
      <c r="P123"/>
    </row>
    <row r="124" spans="1:16" ht="12.75">
      <c r="A124" s="25"/>
      <c r="D124"/>
      <c r="O124"/>
      <c r="P124"/>
    </row>
    <row r="125" spans="1:16" ht="12.75">
      <c r="A125" s="25"/>
      <c r="D125"/>
      <c r="O125"/>
      <c r="P125"/>
    </row>
    <row r="126" spans="1:16" ht="12.75">
      <c r="A126" s="25"/>
      <c r="D126"/>
      <c r="O126"/>
      <c r="P126"/>
    </row>
    <row r="127" spans="1:16" ht="12.75">
      <c r="A127" s="25"/>
      <c r="D127"/>
      <c r="O127"/>
      <c r="P127"/>
    </row>
    <row r="128" spans="1:16" ht="12.75">
      <c r="A128" s="25"/>
      <c r="D128"/>
      <c r="O128"/>
      <c r="P128"/>
    </row>
    <row r="129" spans="1:16" ht="12.75">
      <c r="A129" s="25"/>
      <c r="D129"/>
      <c r="O129"/>
      <c r="P129"/>
    </row>
    <row r="130" spans="1:16" ht="12.75">
      <c r="A130" s="25"/>
      <c r="D130"/>
      <c r="O130"/>
      <c r="P130"/>
    </row>
    <row r="131" spans="1:16" ht="12.75">
      <c r="A131" s="25"/>
      <c r="D131"/>
      <c r="O131"/>
      <c r="P131"/>
    </row>
    <row r="132" spans="1:16" ht="12.75">
      <c r="A132" s="25"/>
      <c r="D132"/>
      <c r="O132"/>
      <c r="P132"/>
    </row>
    <row r="133" spans="1:16" ht="12.75">
      <c r="A133" s="25"/>
      <c r="D133"/>
      <c r="O133"/>
      <c r="P133"/>
    </row>
    <row r="134" spans="1:16" ht="12.75">
      <c r="A134" s="25"/>
      <c r="D134"/>
      <c r="O134"/>
      <c r="P134"/>
    </row>
    <row r="135" spans="1:16" ht="12.75">
      <c r="A135" s="25"/>
      <c r="D135"/>
      <c r="O135"/>
      <c r="P135"/>
    </row>
    <row r="136" spans="1:16" ht="12.75">
      <c r="A136" s="25"/>
      <c r="D136"/>
      <c r="O136"/>
      <c r="P136"/>
    </row>
    <row r="137" spans="1:16" ht="12.75">
      <c r="A137" s="25"/>
      <c r="D137"/>
      <c r="O137"/>
      <c r="P137"/>
    </row>
    <row r="138" spans="1:16" ht="12.75">
      <c r="A138" s="25"/>
      <c r="D138"/>
      <c r="O138"/>
      <c r="P138"/>
    </row>
    <row r="139" spans="1:16" ht="12.75">
      <c r="A139" s="25"/>
      <c r="D139"/>
      <c r="O139"/>
      <c r="P139"/>
    </row>
    <row r="140" spans="1:16" ht="12.75">
      <c r="A140" s="25"/>
      <c r="D140"/>
      <c r="O140"/>
      <c r="P140"/>
    </row>
    <row r="141" spans="1:16" ht="12.75">
      <c r="A141" s="25"/>
      <c r="D141"/>
      <c r="O141"/>
      <c r="P141"/>
    </row>
    <row r="142" spans="1:16" ht="12.75">
      <c r="A142" s="25"/>
      <c r="D142"/>
      <c r="O142"/>
      <c r="P142"/>
    </row>
    <row r="143" spans="1:16" ht="12.75">
      <c r="A143" s="25"/>
      <c r="D143"/>
      <c r="O143"/>
      <c r="P143"/>
    </row>
    <row r="144" spans="1:16" ht="12.75">
      <c r="A144" s="25"/>
      <c r="D144"/>
      <c r="O144"/>
      <c r="P144"/>
    </row>
    <row r="145" spans="1:16" ht="12.75">
      <c r="A145" s="25"/>
      <c r="D145"/>
      <c r="O145"/>
      <c r="P145"/>
    </row>
    <row r="146" spans="1:16" ht="12.75">
      <c r="A146" s="25"/>
      <c r="D146"/>
      <c r="O146"/>
      <c r="P146"/>
    </row>
    <row r="147" spans="1:16" ht="12.75">
      <c r="A147" s="25"/>
      <c r="D147"/>
      <c r="O147"/>
      <c r="P147"/>
    </row>
    <row r="148" spans="1:16" ht="12.75">
      <c r="A148" s="25"/>
      <c r="D148"/>
      <c r="O148"/>
      <c r="P148"/>
    </row>
    <row r="149" spans="1:16" ht="12.75">
      <c r="A149" s="25"/>
      <c r="D149"/>
      <c r="O149"/>
      <c r="P149"/>
    </row>
    <row r="150" spans="1:16" ht="12.75">
      <c r="A150" s="25"/>
      <c r="D150"/>
      <c r="O150"/>
      <c r="P150"/>
    </row>
  </sheetData>
  <autoFilter ref="A8:P46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247"/>
  <sheetViews>
    <sheetView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98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MIN(G9:G54)</f>
        <v>35.93</v>
      </c>
      <c r="H5" s="32">
        <f t="shared" si="0"/>
        <v>36.41</v>
      </c>
      <c r="I5" s="32">
        <f t="shared" si="0"/>
        <v>36.11</v>
      </c>
      <c r="J5" s="32">
        <f t="shared" si="0"/>
        <v>36.25</v>
      </c>
      <c r="K5" s="32">
        <f t="shared" si="0"/>
        <v>36.52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4">
        <v>321</v>
      </c>
      <c r="B9" s="24" t="s">
        <v>38</v>
      </c>
      <c r="C9" s="24"/>
      <c r="D9" s="24" t="s">
        <v>114</v>
      </c>
      <c r="E9" s="24" t="s">
        <v>115</v>
      </c>
      <c r="F9" s="24" t="s">
        <v>22</v>
      </c>
      <c r="G9" s="6">
        <v>35.93</v>
      </c>
      <c r="H9" s="6">
        <v>36.62</v>
      </c>
      <c r="I9" s="6">
        <v>36.11</v>
      </c>
      <c r="J9" s="6">
        <v>36.58</v>
      </c>
      <c r="K9" s="6">
        <v>36.56</v>
      </c>
      <c r="L9" s="6"/>
      <c r="M9" s="22">
        <f aca="true" t="shared" si="1" ref="M9:M44">(G9*$G$4+H9*$H$4+I9*$I$4+J9*$J$4+K9*$K$4+L9*$L$4)</f>
        <v>145.87</v>
      </c>
      <c r="N9" s="22">
        <f aca="true" t="shared" si="2" ref="N9:N54">IF(M9&gt;0,M9*-1,-1000)</f>
        <v>-145.87</v>
      </c>
      <c r="O9" s="23">
        <f aca="true" t="shared" si="3" ref="O9:O54">IF(M9&gt;0,RANK(N9,N$1:N$65536),0)</f>
        <v>1</v>
      </c>
    </row>
    <row r="10" spans="1:15" ht="13.5" customHeight="1">
      <c r="A10" s="24">
        <v>311</v>
      </c>
      <c r="B10" s="24" t="s">
        <v>38</v>
      </c>
      <c r="C10" s="24"/>
      <c r="D10" s="24" t="s">
        <v>57</v>
      </c>
      <c r="E10" s="24" t="s">
        <v>58</v>
      </c>
      <c r="F10" s="24" t="s">
        <v>22</v>
      </c>
      <c r="G10" s="6">
        <v>36.51</v>
      </c>
      <c r="H10" s="6">
        <v>36.41</v>
      </c>
      <c r="I10" s="6">
        <v>36.54</v>
      </c>
      <c r="J10" s="6">
        <v>36.26</v>
      </c>
      <c r="K10" s="6">
        <v>36.8</v>
      </c>
      <c r="L10" s="6"/>
      <c r="M10" s="22">
        <f t="shared" si="1"/>
        <v>146.01</v>
      </c>
      <c r="N10" s="22">
        <f t="shared" si="2"/>
        <v>-146.01</v>
      </c>
      <c r="O10" s="23">
        <f t="shared" si="3"/>
        <v>2</v>
      </c>
    </row>
    <row r="11" spans="1:15" ht="13.5" customHeight="1">
      <c r="A11" s="24">
        <v>426</v>
      </c>
      <c r="B11" s="24" t="s">
        <v>38</v>
      </c>
      <c r="C11" s="24"/>
      <c r="D11" s="24" t="s">
        <v>67</v>
      </c>
      <c r="E11" s="24" t="s">
        <v>86</v>
      </c>
      <c r="F11" s="24" t="s">
        <v>22</v>
      </c>
      <c r="G11" s="6">
        <v>36.18</v>
      </c>
      <c r="H11" s="6">
        <v>36.41</v>
      </c>
      <c r="I11" s="6">
        <v>36.71</v>
      </c>
      <c r="J11" s="6">
        <v>36.25</v>
      </c>
      <c r="K11" s="6">
        <v>36.83</v>
      </c>
      <c r="L11" s="6"/>
      <c r="M11" s="22">
        <f t="shared" si="1"/>
        <v>146.2</v>
      </c>
      <c r="N11" s="22">
        <f t="shared" si="2"/>
        <v>-146.2</v>
      </c>
      <c r="O11" s="23">
        <f t="shared" si="3"/>
        <v>3</v>
      </c>
    </row>
    <row r="12" spans="1:15" ht="13.5" customHeight="1">
      <c r="A12" s="24">
        <v>502</v>
      </c>
      <c r="B12" s="24" t="s">
        <v>84</v>
      </c>
      <c r="C12" s="24"/>
      <c r="D12" s="24" t="s">
        <v>82</v>
      </c>
      <c r="E12" s="24" t="s">
        <v>53</v>
      </c>
      <c r="F12" s="24" t="s">
        <v>22</v>
      </c>
      <c r="G12" s="6">
        <v>36.11</v>
      </c>
      <c r="H12" s="6">
        <v>36.74</v>
      </c>
      <c r="I12" s="6">
        <v>36.37</v>
      </c>
      <c r="J12" s="6">
        <v>36.58</v>
      </c>
      <c r="K12" s="6">
        <v>36.52</v>
      </c>
      <c r="L12" s="6"/>
      <c r="M12" s="22">
        <f t="shared" si="1"/>
        <v>146.21</v>
      </c>
      <c r="N12" s="22">
        <f>IF(M12&gt;0,M12*-1,-1000)</f>
        <v>-146.21</v>
      </c>
      <c r="O12" s="23">
        <f t="shared" si="3"/>
        <v>4</v>
      </c>
    </row>
    <row r="13" spans="1:15" ht="13.5" customHeight="1">
      <c r="A13" s="24">
        <v>379</v>
      </c>
      <c r="B13" s="24" t="s">
        <v>38</v>
      </c>
      <c r="C13" s="24"/>
      <c r="D13" s="24" t="s">
        <v>121</v>
      </c>
      <c r="E13" s="24" t="s">
        <v>51</v>
      </c>
      <c r="F13" s="24" t="s">
        <v>25</v>
      </c>
      <c r="G13" s="6">
        <v>36.17</v>
      </c>
      <c r="H13" s="6">
        <v>36.65</v>
      </c>
      <c r="I13" s="6">
        <v>36.43</v>
      </c>
      <c r="J13" s="6">
        <v>36.62</v>
      </c>
      <c r="K13" s="6">
        <v>36.56</v>
      </c>
      <c r="L13" s="6"/>
      <c r="M13" s="22">
        <f t="shared" si="1"/>
        <v>146.26</v>
      </c>
      <c r="N13" s="22">
        <f t="shared" si="2"/>
        <v>-146.26</v>
      </c>
      <c r="O13" s="23">
        <f t="shared" si="3"/>
        <v>5</v>
      </c>
    </row>
    <row r="14" spans="1:15" ht="13.5" customHeight="1">
      <c r="A14" s="24">
        <v>346</v>
      </c>
      <c r="B14" s="24" t="s">
        <v>38</v>
      </c>
      <c r="C14" s="24"/>
      <c r="D14" s="24" t="s">
        <v>41</v>
      </c>
      <c r="E14" s="24" t="s">
        <v>119</v>
      </c>
      <c r="F14" s="24" t="s">
        <v>102</v>
      </c>
      <c r="G14" s="6">
        <v>36.05</v>
      </c>
      <c r="H14" s="6">
        <v>36.69</v>
      </c>
      <c r="I14" s="6">
        <v>36.37</v>
      </c>
      <c r="J14" s="6">
        <v>36.5</v>
      </c>
      <c r="K14" s="6">
        <v>36.75</v>
      </c>
      <c r="L14" s="6"/>
      <c r="M14" s="22">
        <f t="shared" si="1"/>
        <v>146.31</v>
      </c>
      <c r="N14" s="22">
        <f t="shared" si="2"/>
        <v>-146.31</v>
      </c>
      <c r="O14" s="23">
        <f t="shared" si="3"/>
        <v>6</v>
      </c>
    </row>
    <row r="15" spans="1:15" ht="13.5" customHeight="1">
      <c r="A15" s="24">
        <v>385</v>
      </c>
      <c r="B15" s="24" t="s">
        <v>38</v>
      </c>
      <c r="C15" s="24"/>
      <c r="D15" s="24" t="s">
        <v>56</v>
      </c>
      <c r="E15" s="24" t="s">
        <v>122</v>
      </c>
      <c r="F15" s="24" t="s">
        <v>25</v>
      </c>
      <c r="G15" s="6">
        <v>36.01</v>
      </c>
      <c r="H15" s="6">
        <v>36.78</v>
      </c>
      <c r="I15" s="6">
        <v>36.37</v>
      </c>
      <c r="J15" s="6">
        <v>36.53</v>
      </c>
      <c r="K15" s="6">
        <v>36.63</v>
      </c>
      <c r="L15" s="6"/>
      <c r="M15" s="22">
        <f t="shared" si="1"/>
        <v>146.31</v>
      </c>
      <c r="N15" s="22">
        <f t="shared" si="2"/>
        <v>-146.31</v>
      </c>
      <c r="O15" s="23">
        <f t="shared" si="3"/>
        <v>6</v>
      </c>
    </row>
    <row r="16" spans="1:15" ht="13.5" customHeight="1">
      <c r="A16" s="24">
        <v>305</v>
      </c>
      <c r="B16" s="24" t="s">
        <v>38</v>
      </c>
      <c r="C16" s="24"/>
      <c r="D16" s="24" t="s">
        <v>54</v>
      </c>
      <c r="E16" s="24" t="s">
        <v>76</v>
      </c>
      <c r="F16" s="24" t="s">
        <v>24</v>
      </c>
      <c r="G16" s="6">
        <v>36.18</v>
      </c>
      <c r="H16" s="6">
        <v>36.71</v>
      </c>
      <c r="I16" s="6">
        <v>36.38</v>
      </c>
      <c r="J16" s="6">
        <v>36.57</v>
      </c>
      <c r="K16" s="6">
        <v>36.69</v>
      </c>
      <c r="L16" s="6"/>
      <c r="M16" s="22">
        <f t="shared" si="1"/>
        <v>146.35</v>
      </c>
      <c r="N16" s="22">
        <f t="shared" si="2"/>
        <v>-146.35</v>
      </c>
      <c r="O16" s="23">
        <f t="shared" si="3"/>
        <v>8</v>
      </c>
    </row>
    <row r="17" spans="1:15" ht="13.5" customHeight="1">
      <c r="A17" s="24">
        <v>359</v>
      </c>
      <c r="B17" s="24" t="s">
        <v>38</v>
      </c>
      <c r="C17" s="24"/>
      <c r="D17" s="24" t="s">
        <v>62</v>
      </c>
      <c r="E17" s="24" t="s">
        <v>63</v>
      </c>
      <c r="F17" s="24" t="s">
        <v>17</v>
      </c>
      <c r="G17" s="6">
        <v>36.06</v>
      </c>
      <c r="H17" s="6">
        <v>36.79</v>
      </c>
      <c r="I17" s="6">
        <v>36.32</v>
      </c>
      <c r="J17" s="6">
        <v>36.59</v>
      </c>
      <c r="K17" s="6">
        <v>36.66</v>
      </c>
      <c r="L17" s="6"/>
      <c r="M17" s="22">
        <f t="shared" si="1"/>
        <v>146.36</v>
      </c>
      <c r="N17" s="22">
        <f t="shared" si="2"/>
        <v>-146.36</v>
      </c>
      <c r="O17" s="23">
        <f t="shared" si="3"/>
        <v>9</v>
      </c>
    </row>
    <row r="18" spans="1:15" ht="13.5" customHeight="1">
      <c r="A18" s="24">
        <v>429</v>
      </c>
      <c r="B18" s="24" t="s">
        <v>38</v>
      </c>
      <c r="C18" s="24"/>
      <c r="D18" s="24" t="s">
        <v>50</v>
      </c>
      <c r="E18" s="24" t="s">
        <v>129</v>
      </c>
      <c r="F18" s="24" t="s">
        <v>100</v>
      </c>
      <c r="G18" s="6">
        <v>35.98</v>
      </c>
      <c r="H18" s="6">
        <v>36.77</v>
      </c>
      <c r="I18" s="6">
        <v>36.33</v>
      </c>
      <c r="J18" s="6">
        <v>36.65</v>
      </c>
      <c r="K18" s="6">
        <v>36.62</v>
      </c>
      <c r="L18" s="6"/>
      <c r="M18" s="22">
        <f t="shared" si="1"/>
        <v>146.37</v>
      </c>
      <c r="N18" s="22">
        <f t="shared" si="2"/>
        <v>-146.37</v>
      </c>
      <c r="O18" s="23">
        <f t="shared" si="3"/>
        <v>10</v>
      </c>
    </row>
    <row r="19" spans="1:15" ht="13.5" customHeight="1">
      <c r="A19" s="24">
        <v>510</v>
      </c>
      <c r="B19" s="24" t="s">
        <v>84</v>
      </c>
      <c r="C19" s="24"/>
      <c r="D19" s="24" t="s">
        <v>75</v>
      </c>
      <c r="E19" s="24" t="s">
        <v>72</v>
      </c>
      <c r="F19" s="24" t="s">
        <v>106</v>
      </c>
      <c r="G19" s="6">
        <v>36.29</v>
      </c>
      <c r="H19" s="6">
        <v>36.58</v>
      </c>
      <c r="I19" s="6">
        <v>36.68</v>
      </c>
      <c r="J19" s="6">
        <v>36.48</v>
      </c>
      <c r="K19" s="6">
        <v>36.83</v>
      </c>
      <c r="L19" s="6"/>
      <c r="M19" s="22">
        <f t="shared" si="1"/>
        <v>146.57</v>
      </c>
      <c r="N19" s="22">
        <f>IF(M19&gt;0,M19*-1,-1000)</f>
        <v>-146.57</v>
      </c>
      <c r="O19" s="23">
        <f t="shared" si="3"/>
        <v>11</v>
      </c>
    </row>
    <row r="20" spans="1:15" ht="13.5" customHeight="1">
      <c r="A20" s="24">
        <v>514</v>
      </c>
      <c r="B20" s="24" t="s">
        <v>84</v>
      </c>
      <c r="C20" s="24"/>
      <c r="D20" s="24" t="s">
        <v>18</v>
      </c>
      <c r="E20" s="24" t="s">
        <v>43</v>
      </c>
      <c r="F20" s="24" t="s">
        <v>17</v>
      </c>
      <c r="G20" s="6">
        <v>36.22</v>
      </c>
      <c r="H20" s="6">
        <v>36.86</v>
      </c>
      <c r="I20" s="6">
        <v>36.42</v>
      </c>
      <c r="J20" s="6">
        <v>36.76</v>
      </c>
      <c r="K20" s="6">
        <v>36.61</v>
      </c>
      <c r="L20" s="6"/>
      <c r="M20" s="22">
        <f t="shared" si="1"/>
        <v>146.65</v>
      </c>
      <c r="N20" s="22">
        <f t="shared" si="2"/>
        <v>-146.65</v>
      </c>
      <c r="O20" s="23">
        <f t="shared" si="3"/>
        <v>12</v>
      </c>
    </row>
    <row r="21" spans="1:15" ht="13.5" customHeight="1">
      <c r="A21" s="24">
        <v>513</v>
      </c>
      <c r="B21" s="24" t="s">
        <v>84</v>
      </c>
      <c r="C21" s="24"/>
      <c r="D21" s="24" t="s">
        <v>91</v>
      </c>
      <c r="E21" s="24" t="s">
        <v>101</v>
      </c>
      <c r="F21" s="24" t="s">
        <v>106</v>
      </c>
      <c r="G21" s="6">
        <v>36.36</v>
      </c>
      <c r="H21" s="6">
        <v>36.7</v>
      </c>
      <c r="I21" s="6">
        <v>36.75</v>
      </c>
      <c r="J21" s="6">
        <v>36.45</v>
      </c>
      <c r="K21" s="6">
        <v>36.98</v>
      </c>
      <c r="L21" s="6"/>
      <c r="M21" s="22">
        <f t="shared" si="1"/>
        <v>146.88</v>
      </c>
      <c r="N21" s="22">
        <f t="shared" si="2"/>
        <v>-146.88</v>
      </c>
      <c r="O21" s="23">
        <f t="shared" si="3"/>
        <v>13</v>
      </c>
    </row>
    <row r="22" spans="1:15" ht="13.5" customHeight="1">
      <c r="A22" s="24">
        <v>380</v>
      </c>
      <c r="B22" s="24" t="s">
        <v>38</v>
      </c>
      <c r="C22" s="24"/>
      <c r="D22" s="24" t="s">
        <v>87</v>
      </c>
      <c r="E22" s="24" t="s">
        <v>97</v>
      </c>
      <c r="F22" s="24" t="s">
        <v>106</v>
      </c>
      <c r="G22" s="6">
        <v>36.46</v>
      </c>
      <c r="H22" s="6">
        <v>36.61</v>
      </c>
      <c r="I22" s="6">
        <v>36.86</v>
      </c>
      <c r="J22" s="6">
        <v>36.56</v>
      </c>
      <c r="K22" s="6">
        <v>37.01</v>
      </c>
      <c r="L22" s="6"/>
      <c r="M22" s="22">
        <f>(G22*$G$4+H22*$H$4+I22*$I$4+J22*$J$4+K22*$K$4+L22*$L$4)</f>
        <v>147.04</v>
      </c>
      <c r="N22" s="22">
        <f t="shared" si="2"/>
        <v>-147.04</v>
      </c>
      <c r="O22" s="23">
        <f t="shared" si="3"/>
        <v>14</v>
      </c>
    </row>
    <row r="23" spans="1:15" ht="13.5" customHeight="1">
      <c r="A23" s="24">
        <v>306</v>
      </c>
      <c r="B23" s="24" t="s">
        <v>38</v>
      </c>
      <c r="C23" s="24"/>
      <c r="D23" s="24" t="s">
        <v>21</v>
      </c>
      <c r="E23" s="24" t="s">
        <v>77</v>
      </c>
      <c r="F23" s="24" t="s">
        <v>106</v>
      </c>
      <c r="G23" s="6">
        <v>36.62</v>
      </c>
      <c r="H23" s="6">
        <v>36.62</v>
      </c>
      <c r="I23" s="6">
        <v>36.81</v>
      </c>
      <c r="J23" s="6">
        <v>36.53</v>
      </c>
      <c r="K23" s="6">
        <v>37.13</v>
      </c>
      <c r="L23" s="6"/>
      <c r="M23" s="22">
        <f>(G23*$G$4+H23*$H$4+I23*$I$4+J23*$J$4+K23*$K$4+L23*$L$4)</f>
        <v>147.09</v>
      </c>
      <c r="N23" s="22">
        <f t="shared" si="2"/>
        <v>-147.09</v>
      </c>
      <c r="O23" s="23">
        <f t="shared" si="3"/>
        <v>15</v>
      </c>
    </row>
    <row r="24" spans="1:15" ht="13.5" customHeight="1">
      <c r="A24" s="24">
        <v>390</v>
      </c>
      <c r="B24" s="24" t="s">
        <v>38</v>
      </c>
      <c r="C24" s="24"/>
      <c r="D24" s="24" t="s">
        <v>56</v>
      </c>
      <c r="E24" s="24" t="s">
        <v>31</v>
      </c>
      <c r="F24" s="24" t="s">
        <v>25</v>
      </c>
      <c r="G24" s="6">
        <v>36.42</v>
      </c>
      <c r="H24" s="6">
        <v>36.66</v>
      </c>
      <c r="I24" s="6">
        <v>36.87</v>
      </c>
      <c r="J24" s="6">
        <v>36.51</v>
      </c>
      <c r="K24" s="6">
        <v>37.08</v>
      </c>
      <c r="L24" s="6"/>
      <c r="M24" s="22">
        <f t="shared" si="1"/>
        <v>147.12</v>
      </c>
      <c r="N24" s="22">
        <f t="shared" si="2"/>
        <v>-147.12</v>
      </c>
      <c r="O24" s="23">
        <f t="shared" si="3"/>
        <v>16</v>
      </c>
    </row>
    <row r="25" spans="1:15" ht="13.5" customHeight="1">
      <c r="A25" s="24">
        <v>421</v>
      </c>
      <c r="B25" s="24" t="s">
        <v>38</v>
      </c>
      <c r="C25" s="24"/>
      <c r="D25" s="24" t="s">
        <v>123</v>
      </c>
      <c r="E25" s="24" t="s">
        <v>20</v>
      </c>
      <c r="F25" s="24" t="s">
        <v>17</v>
      </c>
      <c r="G25" s="6">
        <v>36.23</v>
      </c>
      <c r="H25" s="6">
        <v>36.83</v>
      </c>
      <c r="I25" s="6">
        <v>36.72</v>
      </c>
      <c r="J25" s="6">
        <v>36.78</v>
      </c>
      <c r="K25" s="6">
        <v>36.88</v>
      </c>
      <c r="L25" s="6"/>
      <c r="M25" s="22">
        <f t="shared" si="1"/>
        <v>147.21</v>
      </c>
      <c r="N25" s="22">
        <f t="shared" si="2"/>
        <v>-147.21</v>
      </c>
      <c r="O25" s="23">
        <f t="shared" si="3"/>
        <v>17</v>
      </c>
    </row>
    <row r="26" spans="1:15" ht="13.5" customHeight="1">
      <c r="A26" s="24">
        <v>344</v>
      </c>
      <c r="B26" s="24" t="s">
        <v>38</v>
      </c>
      <c r="C26" s="24"/>
      <c r="D26" s="24" t="s">
        <v>68</v>
      </c>
      <c r="E26" s="24" t="s">
        <v>66</v>
      </c>
      <c r="F26" s="24" t="s">
        <v>59</v>
      </c>
      <c r="G26" s="6">
        <v>36.48</v>
      </c>
      <c r="H26" s="6">
        <v>36.65</v>
      </c>
      <c r="I26" s="6">
        <v>36.82</v>
      </c>
      <c r="J26" s="6">
        <v>36.68</v>
      </c>
      <c r="K26" s="6">
        <v>37.17</v>
      </c>
      <c r="L26" s="6"/>
      <c r="M26" s="22">
        <f t="shared" si="1"/>
        <v>147.32</v>
      </c>
      <c r="N26" s="22">
        <f t="shared" si="2"/>
        <v>-147.32</v>
      </c>
      <c r="O26" s="23">
        <f t="shared" si="3"/>
        <v>18</v>
      </c>
    </row>
    <row r="27" spans="1:15" ht="13.5" customHeight="1">
      <c r="A27" s="24">
        <v>511</v>
      </c>
      <c r="B27" s="24" t="s">
        <v>84</v>
      </c>
      <c r="C27" s="24"/>
      <c r="D27" s="24" t="s">
        <v>29</v>
      </c>
      <c r="E27" s="24" t="s">
        <v>30</v>
      </c>
      <c r="F27" s="24" t="s">
        <v>22</v>
      </c>
      <c r="G27" s="6">
        <v>36.23</v>
      </c>
      <c r="H27" s="6">
        <v>37.08</v>
      </c>
      <c r="I27" s="6">
        <v>36.63</v>
      </c>
      <c r="J27" s="6">
        <v>36.81</v>
      </c>
      <c r="K27" s="6">
        <v>36.82</v>
      </c>
      <c r="L27" s="6"/>
      <c r="M27" s="22">
        <f t="shared" si="1"/>
        <v>147.34</v>
      </c>
      <c r="N27" s="22">
        <f t="shared" si="2"/>
        <v>-147.34</v>
      </c>
      <c r="O27" s="23">
        <f t="shared" si="3"/>
        <v>19</v>
      </c>
    </row>
    <row r="28" spans="1:15" ht="13.5" customHeight="1">
      <c r="A28" s="24">
        <v>348</v>
      </c>
      <c r="B28" s="24" t="s">
        <v>38</v>
      </c>
      <c r="C28" s="24"/>
      <c r="D28" s="24" t="s">
        <v>68</v>
      </c>
      <c r="E28" s="24" t="s">
        <v>118</v>
      </c>
      <c r="F28" s="24" t="s">
        <v>59</v>
      </c>
      <c r="G28" s="6">
        <v>36.57</v>
      </c>
      <c r="H28" s="6">
        <v>36.64</v>
      </c>
      <c r="I28" s="6">
        <v>36.9</v>
      </c>
      <c r="J28" s="6">
        <v>36.57</v>
      </c>
      <c r="K28" s="6">
        <v>37.29</v>
      </c>
      <c r="L28" s="6"/>
      <c r="M28" s="22">
        <f t="shared" si="1"/>
        <v>147.4</v>
      </c>
      <c r="N28" s="22">
        <f t="shared" si="2"/>
        <v>-147.4</v>
      </c>
      <c r="O28" s="23">
        <f t="shared" si="3"/>
        <v>20</v>
      </c>
    </row>
    <row r="29" spans="1:15" ht="13.5" customHeight="1">
      <c r="A29" s="24">
        <v>506</v>
      </c>
      <c r="B29" s="24" t="s">
        <v>84</v>
      </c>
      <c r="C29" s="24"/>
      <c r="D29" s="24" t="s">
        <v>75</v>
      </c>
      <c r="E29" s="24" t="s">
        <v>74</v>
      </c>
      <c r="F29" s="24" t="s">
        <v>106</v>
      </c>
      <c r="G29" s="6">
        <v>36.34</v>
      </c>
      <c r="H29" s="6">
        <v>37.09</v>
      </c>
      <c r="I29" s="6">
        <v>36.64</v>
      </c>
      <c r="J29" s="6">
        <v>36.96</v>
      </c>
      <c r="K29" s="6">
        <v>36.77</v>
      </c>
      <c r="L29" s="6"/>
      <c r="M29" s="22">
        <f>(G29*$G$4+H29*$H$4+I29*$I$4+J29*$J$4+K29*$K$4+L29*$L$4)</f>
        <v>147.46</v>
      </c>
      <c r="N29" s="22">
        <f t="shared" si="2"/>
        <v>-147.46</v>
      </c>
      <c r="O29" s="23">
        <f t="shared" si="3"/>
        <v>21</v>
      </c>
    </row>
    <row r="30" spans="1:15" ht="13.5" customHeight="1">
      <c r="A30" s="24">
        <v>310</v>
      </c>
      <c r="B30" s="24" t="s">
        <v>38</v>
      </c>
      <c r="C30" s="24"/>
      <c r="D30" s="24" t="s">
        <v>27</v>
      </c>
      <c r="E30" s="24" t="s">
        <v>28</v>
      </c>
      <c r="F30" s="24" t="s">
        <v>106</v>
      </c>
      <c r="G30" s="6">
        <v>36.6</v>
      </c>
      <c r="H30" s="6">
        <v>37.02</v>
      </c>
      <c r="I30" s="6">
        <v>36.65</v>
      </c>
      <c r="J30" s="6">
        <v>36.9</v>
      </c>
      <c r="K30" s="6">
        <v>36.93</v>
      </c>
      <c r="L30" s="6"/>
      <c r="M30" s="22">
        <f>(G30*$G$4+H30*$H$4+I30*$I$4+J30*$J$4+K30*$K$4+L30*$L$4)</f>
        <v>147.5</v>
      </c>
      <c r="N30" s="22">
        <f t="shared" si="2"/>
        <v>-147.5</v>
      </c>
      <c r="O30" s="23">
        <f t="shared" si="3"/>
        <v>22</v>
      </c>
    </row>
    <row r="31" spans="1:15" ht="13.5" customHeight="1">
      <c r="A31" s="24">
        <v>501</v>
      </c>
      <c r="B31" s="24" t="s">
        <v>84</v>
      </c>
      <c r="C31" s="24"/>
      <c r="D31" s="24" t="s">
        <v>50</v>
      </c>
      <c r="E31" s="24" t="s">
        <v>63</v>
      </c>
      <c r="F31" s="24" t="s">
        <v>100</v>
      </c>
      <c r="G31" s="6">
        <v>36.6</v>
      </c>
      <c r="H31" s="6">
        <v>36.78</v>
      </c>
      <c r="I31" s="6">
        <v>36.96</v>
      </c>
      <c r="J31" s="6">
        <v>36.67</v>
      </c>
      <c r="K31" s="6">
        <v>37.12</v>
      </c>
      <c r="L31" s="6"/>
      <c r="M31" s="22">
        <f t="shared" si="1"/>
        <v>147.53</v>
      </c>
      <c r="N31" s="22">
        <f t="shared" si="2"/>
        <v>-147.53</v>
      </c>
      <c r="O31" s="23">
        <f t="shared" si="3"/>
        <v>23</v>
      </c>
    </row>
    <row r="32" spans="1:15" ht="13.5" customHeight="1">
      <c r="A32" s="24">
        <v>313</v>
      </c>
      <c r="B32" s="24" t="s">
        <v>38</v>
      </c>
      <c r="C32" s="24"/>
      <c r="D32" s="24" t="s">
        <v>48</v>
      </c>
      <c r="E32" s="24" t="s">
        <v>79</v>
      </c>
      <c r="F32" s="24" t="s">
        <v>23</v>
      </c>
      <c r="G32" s="6">
        <v>36.51</v>
      </c>
      <c r="H32" s="6">
        <v>36.95</v>
      </c>
      <c r="I32" s="6">
        <v>36.73</v>
      </c>
      <c r="J32" s="6">
        <v>37.04</v>
      </c>
      <c r="K32" s="6">
        <v>36.95</v>
      </c>
      <c r="L32" s="6"/>
      <c r="M32" s="22">
        <f t="shared" si="1"/>
        <v>147.67</v>
      </c>
      <c r="N32" s="22">
        <f t="shared" si="2"/>
        <v>-147.67</v>
      </c>
      <c r="O32" s="23">
        <f t="shared" si="3"/>
        <v>24</v>
      </c>
    </row>
    <row r="33" spans="1:15" ht="13.5" customHeight="1">
      <c r="A33" s="24">
        <v>342</v>
      </c>
      <c r="B33" s="24" t="s">
        <v>38</v>
      </c>
      <c r="C33" s="24"/>
      <c r="D33" s="24" t="s">
        <v>117</v>
      </c>
      <c r="E33" s="24" t="s">
        <v>118</v>
      </c>
      <c r="F33" s="24" t="s">
        <v>23</v>
      </c>
      <c r="G33" s="6">
        <v>36.41</v>
      </c>
      <c r="H33" s="6">
        <v>37.09</v>
      </c>
      <c r="I33" s="6">
        <v>36.65</v>
      </c>
      <c r="J33" s="6">
        <v>37.08</v>
      </c>
      <c r="K33" s="6">
        <v>37.08</v>
      </c>
      <c r="L33" s="6"/>
      <c r="M33" s="22">
        <f t="shared" si="1"/>
        <v>147.9</v>
      </c>
      <c r="N33" s="22">
        <f t="shared" si="2"/>
        <v>-147.9</v>
      </c>
      <c r="O33" s="23">
        <f t="shared" si="3"/>
        <v>25</v>
      </c>
    </row>
    <row r="34" spans="1:15" ht="13.5" customHeight="1">
      <c r="A34" s="24">
        <v>428</v>
      </c>
      <c r="B34" s="24" t="s">
        <v>38</v>
      </c>
      <c r="C34" s="24"/>
      <c r="D34" s="24" t="s">
        <v>64</v>
      </c>
      <c r="E34" s="24" t="s">
        <v>65</v>
      </c>
      <c r="F34" s="24" t="s">
        <v>22</v>
      </c>
      <c r="G34" s="6">
        <v>36.91</v>
      </c>
      <c r="H34" s="6">
        <v>36.94</v>
      </c>
      <c r="I34" s="6">
        <v>37.05</v>
      </c>
      <c r="J34" s="6">
        <v>36.77</v>
      </c>
      <c r="K34" s="6">
        <v>37.36</v>
      </c>
      <c r="L34" s="6"/>
      <c r="M34" s="22">
        <f t="shared" si="1"/>
        <v>148.12</v>
      </c>
      <c r="N34" s="22">
        <f t="shared" si="2"/>
        <v>-148.12</v>
      </c>
      <c r="O34" s="23">
        <f t="shared" si="3"/>
        <v>26</v>
      </c>
    </row>
    <row r="35" spans="1:15" ht="13.5" customHeight="1">
      <c r="A35" s="24">
        <v>350</v>
      </c>
      <c r="B35" s="24" t="s">
        <v>38</v>
      </c>
      <c r="C35" s="24"/>
      <c r="D35" s="24" t="s">
        <v>117</v>
      </c>
      <c r="E35" s="24" t="s">
        <v>40</v>
      </c>
      <c r="F35" s="24" t="s">
        <v>23</v>
      </c>
      <c r="G35" s="6">
        <v>36.89</v>
      </c>
      <c r="H35" s="6">
        <v>37</v>
      </c>
      <c r="I35" s="6">
        <v>37.02</v>
      </c>
      <c r="J35" s="6">
        <v>36.71</v>
      </c>
      <c r="K35" s="6">
        <v>37.44</v>
      </c>
      <c r="L35" s="6"/>
      <c r="M35" s="22">
        <f t="shared" si="1"/>
        <v>148.17</v>
      </c>
      <c r="N35" s="22">
        <f t="shared" si="2"/>
        <v>-148.17</v>
      </c>
      <c r="O35" s="23">
        <f t="shared" si="3"/>
        <v>27</v>
      </c>
    </row>
    <row r="36" spans="1:15" ht="13.5" customHeight="1">
      <c r="A36" s="24">
        <v>504</v>
      </c>
      <c r="B36" s="24" t="s">
        <v>84</v>
      </c>
      <c r="C36" s="24"/>
      <c r="D36" s="24" t="s">
        <v>27</v>
      </c>
      <c r="E36" s="24" t="s">
        <v>80</v>
      </c>
      <c r="F36" s="24" t="s">
        <v>106</v>
      </c>
      <c r="G36" s="6">
        <v>36.85</v>
      </c>
      <c r="H36" s="6">
        <v>37.03</v>
      </c>
      <c r="I36" s="6">
        <v>37.01</v>
      </c>
      <c r="J36" s="6">
        <v>36.91</v>
      </c>
      <c r="K36" s="6">
        <v>37.23</v>
      </c>
      <c r="L36" s="6"/>
      <c r="M36" s="22">
        <f t="shared" si="1"/>
        <v>148.18</v>
      </c>
      <c r="N36" s="22">
        <f t="shared" si="2"/>
        <v>-148.18</v>
      </c>
      <c r="O36" s="23">
        <f t="shared" si="3"/>
        <v>28</v>
      </c>
    </row>
    <row r="37" spans="1:15" ht="13.5" customHeight="1">
      <c r="A37" s="24">
        <v>515</v>
      </c>
      <c r="B37" s="24" t="s">
        <v>84</v>
      </c>
      <c r="C37" s="24"/>
      <c r="D37" s="24" t="s">
        <v>69</v>
      </c>
      <c r="E37" s="24" t="s">
        <v>124</v>
      </c>
      <c r="F37" s="24" t="s">
        <v>23</v>
      </c>
      <c r="G37" s="6">
        <v>36.85</v>
      </c>
      <c r="H37" s="6">
        <v>37.15</v>
      </c>
      <c r="I37" s="6">
        <v>37.18</v>
      </c>
      <c r="J37" s="6">
        <v>36.98</v>
      </c>
      <c r="K37" s="6">
        <v>37.26</v>
      </c>
      <c r="L37" s="6"/>
      <c r="M37" s="22">
        <f t="shared" si="1"/>
        <v>148.57</v>
      </c>
      <c r="N37" s="22">
        <f t="shared" si="2"/>
        <v>-148.57</v>
      </c>
      <c r="O37" s="23">
        <f t="shared" si="3"/>
        <v>29</v>
      </c>
    </row>
    <row r="38" spans="1:15" ht="13.5" customHeight="1">
      <c r="A38" s="24">
        <v>338</v>
      </c>
      <c r="B38" s="24" t="s">
        <v>38</v>
      </c>
      <c r="C38" s="24"/>
      <c r="D38" s="24" t="s">
        <v>81</v>
      </c>
      <c r="E38" s="24" t="s">
        <v>55</v>
      </c>
      <c r="F38" s="24" t="s">
        <v>45</v>
      </c>
      <c r="G38" s="6">
        <v>36.94</v>
      </c>
      <c r="H38" s="6">
        <v>37.07</v>
      </c>
      <c r="I38" s="6">
        <v>37.18</v>
      </c>
      <c r="J38" s="6">
        <v>36.9</v>
      </c>
      <c r="K38" s="6">
        <v>37.5</v>
      </c>
      <c r="L38" s="6"/>
      <c r="M38" s="22">
        <f t="shared" si="1"/>
        <v>148.65</v>
      </c>
      <c r="N38" s="22">
        <f t="shared" si="2"/>
        <v>-148.65</v>
      </c>
      <c r="O38" s="23">
        <f t="shared" si="3"/>
        <v>30</v>
      </c>
    </row>
    <row r="39" spans="1:15" ht="13.5" customHeight="1">
      <c r="A39" s="24">
        <v>427</v>
      </c>
      <c r="B39" s="24" t="s">
        <v>38</v>
      </c>
      <c r="C39" s="24"/>
      <c r="D39" s="24" t="s">
        <v>46</v>
      </c>
      <c r="E39" s="24" t="s">
        <v>47</v>
      </c>
      <c r="F39" s="24" t="s">
        <v>23</v>
      </c>
      <c r="G39" s="6">
        <v>36.67</v>
      </c>
      <c r="H39" s="6">
        <v>37.3</v>
      </c>
      <c r="I39" s="6">
        <v>36.91</v>
      </c>
      <c r="J39" s="6">
        <v>37.18</v>
      </c>
      <c r="K39" s="6">
        <v>37.27</v>
      </c>
      <c r="L39" s="6"/>
      <c r="M39" s="22">
        <f t="shared" si="1"/>
        <v>148.66</v>
      </c>
      <c r="N39" s="22">
        <f t="shared" si="2"/>
        <v>-148.66</v>
      </c>
      <c r="O39" s="23">
        <f t="shared" si="3"/>
        <v>31</v>
      </c>
    </row>
    <row r="40" spans="1:15" ht="13.5" customHeight="1">
      <c r="A40" s="24">
        <v>315</v>
      </c>
      <c r="B40" s="24" t="s">
        <v>38</v>
      </c>
      <c r="C40" s="24"/>
      <c r="D40" s="24" t="s">
        <v>113</v>
      </c>
      <c r="E40" s="24" t="s">
        <v>31</v>
      </c>
      <c r="F40" s="24" t="s">
        <v>32</v>
      </c>
      <c r="G40" s="6">
        <v>36.89</v>
      </c>
      <c r="H40" s="6">
        <v>36.97</v>
      </c>
      <c r="I40" s="6">
        <v>37.31</v>
      </c>
      <c r="J40" s="6">
        <v>37.04</v>
      </c>
      <c r="K40" s="6">
        <v>37.37</v>
      </c>
      <c r="L40" s="6"/>
      <c r="M40" s="22">
        <f t="shared" si="1"/>
        <v>148.69</v>
      </c>
      <c r="N40" s="22">
        <f t="shared" si="2"/>
        <v>-148.69</v>
      </c>
      <c r="O40" s="23">
        <f t="shared" si="3"/>
        <v>32</v>
      </c>
    </row>
    <row r="41" spans="1:15" ht="13.5" customHeight="1">
      <c r="A41" s="24">
        <v>366</v>
      </c>
      <c r="B41" s="24" t="s">
        <v>38</v>
      </c>
      <c r="C41" s="24"/>
      <c r="D41" s="24" t="s">
        <v>104</v>
      </c>
      <c r="E41" s="24" t="s">
        <v>44</v>
      </c>
      <c r="F41" s="24" t="s">
        <v>23</v>
      </c>
      <c r="G41" s="6">
        <v>36.74</v>
      </c>
      <c r="H41" s="6">
        <v>37.25</v>
      </c>
      <c r="I41" s="6">
        <v>37.11</v>
      </c>
      <c r="J41" s="6">
        <v>36.98</v>
      </c>
      <c r="K41" s="6">
        <v>37.55</v>
      </c>
      <c r="L41" s="6"/>
      <c r="M41" s="22">
        <f t="shared" si="1"/>
        <v>148.89</v>
      </c>
      <c r="N41" s="22">
        <f t="shared" si="2"/>
        <v>-148.89</v>
      </c>
      <c r="O41" s="23">
        <f t="shared" si="3"/>
        <v>33</v>
      </c>
    </row>
    <row r="42" spans="1:15" ht="13.5" customHeight="1">
      <c r="A42" s="24">
        <v>326</v>
      </c>
      <c r="B42" s="24" t="s">
        <v>38</v>
      </c>
      <c r="C42" s="24"/>
      <c r="D42" s="24" t="s">
        <v>78</v>
      </c>
      <c r="E42" s="24" t="s">
        <v>61</v>
      </c>
      <c r="F42" s="24" t="s">
        <v>17</v>
      </c>
      <c r="G42" s="6">
        <v>36.84</v>
      </c>
      <c r="H42" s="6">
        <v>37.29</v>
      </c>
      <c r="I42" s="6">
        <v>37.11</v>
      </c>
      <c r="J42" s="6">
        <v>37.17</v>
      </c>
      <c r="K42" s="6">
        <v>37.64</v>
      </c>
      <c r="L42" s="6"/>
      <c r="M42" s="22">
        <f t="shared" si="1"/>
        <v>149.21</v>
      </c>
      <c r="N42" s="22">
        <f t="shared" si="2"/>
        <v>-149.21</v>
      </c>
      <c r="O42" s="23">
        <f t="shared" si="3"/>
        <v>34</v>
      </c>
    </row>
    <row r="43" spans="1:15" ht="13.5" customHeight="1">
      <c r="A43" s="24">
        <v>336</v>
      </c>
      <c r="B43" s="24" t="s">
        <v>38</v>
      </c>
      <c r="C43" s="24"/>
      <c r="D43" s="24" t="s">
        <v>116</v>
      </c>
      <c r="E43" s="24" t="s">
        <v>39</v>
      </c>
      <c r="F43" s="24" t="s">
        <v>89</v>
      </c>
      <c r="G43" s="6">
        <v>36.93</v>
      </c>
      <c r="H43" s="6">
        <v>37.43</v>
      </c>
      <c r="I43" s="6">
        <v>37.18</v>
      </c>
      <c r="J43" s="6">
        <v>37.28</v>
      </c>
      <c r="K43" s="6">
        <v>37.37</v>
      </c>
      <c r="L43" s="6"/>
      <c r="M43" s="22">
        <f t="shared" si="1"/>
        <v>149.26</v>
      </c>
      <c r="N43" s="22">
        <f t="shared" si="2"/>
        <v>-149.26</v>
      </c>
      <c r="O43" s="23">
        <f t="shared" si="3"/>
        <v>35</v>
      </c>
    </row>
    <row r="44" spans="1:15" ht="13.5" customHeight="1">
      <c r="A44" s="24">
        <v>349</v>
      </c>
      <c r="B44" s="24" t="s">
        <v>38</v>
      </c>
      <c r="C44" s="24"/>
      <c r="D44" s="24" t="s">
        <v>120</v>
      </c>
      <c r="E44" s="24" t="s">
        <v>70</v>
      </c>
      <c r="F44" s="24" t="s">
        <v>24</v>
      </c>
      <c r="G44" s="6">
        <v>36.99</v>
      </c>
      <c r="H44" s="6">
        <v>37.63</v>
      </c>
      <c r="I44" s="6">
        <v>37.17</v>
      </c>
      <c r="J44" s="6">
        <v>37.3</v>
      </c>
      <c r="K44" s="6">
        <v>37.56</v>
      </c>
      <c r="L44" s="6"/>
      <c r="M44" s="22">
        <f t="shared" si="1"/>
        <v>149.66</v>
      </c>
      <c r="N44" s="22">
        <f t="shared" si="2"/>
        <v>-149.66</v>
      </c>
      <c r="O44" s="23">
        <f t="shared" si="3"/>
        <v>36</v>
      </c>
    </row>
    <row r="45" spans="1:15" ht="13.5" customHeight="1">
      <c r="A45" s="24"/>
      <c r="B45" s="24"/>
      <c r="C45" s="24"/>
      <c r="D45" s="24"/>
      <c r="E45" s="24"/>
      <c r="F45" s="24"/>
      <c r="G45" s="6"/>
      <c r="H45" s="6"/>
      <c r="I45" s="6"/>
      <c r="J45" s="6"/>
      <c r="K45" s="6"/>
      <c r="L45" s="6"/>
      <c r="M45" s="22"/>
      <c r="N45" s="22"/>
      <c r="O45" s="23"/>
    </row>
    <row r="46" spans="1:15" ht="13.5" customHeight="1">
      <c r="A46" s="24"/>
      <c r="B46" s="24"/>
      <c r="C46" s="24"/>
      <c r="D46" s="24"/>
      <c r="E46" s="24"/>
      <c r="F46" s="24"/>
      <c r="G46" s="6"/>
      <c r="H46" s="6"/>
      <c r="I46" s="6"/>
      <c r="J46" s="6"/>
      <c r="K46" s="6"/>
      <c r="L46" s="6"/>
      <c r="M46" s="22"/>
      <c r="N46" s="22"/>
      <c r="O46" s="23"/>
    </row>
    <row r="47" spans="1:15" ht="13.5" customHeight="1">
      <c r="A47" s="24"/>
      <c r="B47" s="24"/>
      <c r="C47" s="24"/>
      <c r="D47" s="24"/>
      <c r="E47" s="24"/>
      <c r="F47" s="24"/>
      <c r="G47" s="6"/>
      <c r="H47" s="6"/>
      <c r="I47" s="6"/>
      <c r="J47" s="6"/>
      <c r="K47" s="6"/>
      <c r="L47" s="6"/>
      <c r="M47" s="22"/>
      <c r="N47" s="22"/>
      <c r="O47" s="23"/>
    </row>
    <row r="48" spans="1:15" ht="13.5" customHeight="1">
      <c r="A48" s="24"/>
      <c r="B48" s="24"/>
      <c r="C48" s="24"/>
      <c r="D48" s="24"/>
      <c r="E48" s="24"/>
      <c r="F48" s="24"/>
      <c r="G48" s="6"/>
      <c r="H48" s="6"/>
      <c r="I48" s="6"/>
      <c r="J48" s="6"/>
      <c r="K48" s="6"/>
      <c r="L48" s="6"/>
      <c r="M48" s="22"/>
      <c r="N48" s="22"/>
      <c r="O48" s="23"/>
    </row>
    <row r="49" spans="1:15" ht="13.5" customHeight="1">
      <c r="A49" s="24"/>
      <c r="B49" s="24"/>
      <c r="C49" s="24"/>
      <c r="D49" s="24"/>
      <c r="E49" s="24"/>
      <c r="F49" s="24"/>
      <c r="G49" s="6"/>
      <c r="H49" s="6"/>
      <c r="I49" s="6"/>
      <c r="J49" s="6"/>
      <c r="K49" s="6"/>
      <c r="L49" s="6"/>
      <c r="M49" s="22"/>
      <c r="N49" s="22"/>
      <c r="O49" s="23"/>
    </row>
    <row r="50" spans="1:15" ht="13.5" customHeight="1">
      <c r="A50" s="24"/>
      <c r="B50" s="24"/>
      <c r="C50" s="24"/>
      <c r="D50" s="24"/>
      <c r="E50" s="24"/>
      <c r="F50" s="24"/>
      <c r="G50" s="6"/>
      <c r="H50" s="6"/>
      <c r="I50" s="6"/>
      <c r="J50" s="6"/>
      <c r="K50" s="6"/>
      <c r="L50" s="6"/>
      <c r="M50" s="22"/>
      <c r="N50" s="22"/>
      <c r="O50" s="23"/>
    </row>
    <row r="51" spans="1:15" ht="13.5" customHeight="1">
      <c r="A51" s="24"/>
      <c r="B51" s="24"/>
      <c r="C51" s="24"/>
      <c r="D51" s="24"/>
      <c r="E51" s="24"/>
      <c r="F51" s="24"/>
      <c r="G51" s="6"/>
      <c r="H51" s="6"/>
      <c r="I51" s="6"/>
      <c r="J51" s="6"/>
      <c r="K51" s="6"/>
      <c r="L51" s="6"/>
      <c r="M51" s="22"/>
      <c r="N51" s="22"/>
      <c r="O51" s="23"/>
    </row>
    <row r="52" spans="1:15" ht="13.5" customHeight="1">
      <c r="A52" s="24"/>
      <c r="B52" s="24"/>
      <c r="C52" s="24"/>
      <c r="D52" s="24"/>
      <c r="E52" s="24"/>
      <c r="F52" s="24"/>
      <c r="G52" s="6"/>
      <c r="H52" s="6"/>
      <c r="I52" s="6"/>
      <c r="J52" s="6"/>
      <c r="K52" s="6"/>
      <c r="L52" s="6"/>
      <c r="M52" s="22"/>
      <c r="N52" s="22"/>
      <c r="O52" s="23"/>
    </row>
    <row r="53" spans="1:15" ht="13.5" customHeight="1">
      <c r="A53" s="24"/>
      <c r="B53" s="24"/>
      <c r="C53" s="24"/>
      <c r="D53" s="24"/>
      <c r="E53" s="24"/>
      <c r="F53" s="24"/>
      <c r="G53" s="6"/>
      <c r="H53" s="6"/>
      <c r="I53" s="6"/>
      <c r="J53" s="6"/>
      <c r="K53" s="6"/>
      <c r="L53" s="6"/>
      <c r="M53" s="22"/>
      <c r="N53" s="22"/>
      <c r="O53" s="23"/>
    </row>
    <row r="54" spans="1:15" ht="13.5" customHeight="1">
      <c r="A54" s="24"/>
      <c r="B54" s="24"/>
      <c r="C54" s="24"/>
      <c r="D54" s="24"/>
      <c r="E54" s="24"/>
      <c r="F54" s="24"/>
      <c r="G54" s="6"/>
      <c r="H54" s="6"/>
      <c r="I54" s="6"/>
      <c r="J54" s="6"/>
      <c r="K54" s="6"/>
      <c r="L54" s="6"/>
      <c r="M54" s="22"/>
      <c r="N54" s="22"/>
      <c r="O54" s="23"/>
    </row>
    <row r="55" spans="1:15" ht="12.75">
      <c r="A55" s="24"/>
      <c r="B55" s="24"/>
      <c r="C55" s="24"/>
      <c r="D55" s="24"/>
      <c r="E55" s="24"/>
      <c r="F55" s="24"/>
      <c r="G55" s="6"/>
      <c r="H55" s="6"/>
      <c r="I55" s="6"/>
      <c r="J55" s="6"/>
      <c r="K55" s="6"/>
      <c r="L55" s="6"/>
      <c r="M55" s="22"/>
      <c r="N55" s="22"/>
      <c r="O55" s="23"/>
    </row>
    <row r="56" spans="1:16" ht="12.75">
      <c r="A56" s="25"/>
      <c r="D56"/>
      <c r="O56"/>
      <c r="P56"/>
    </row>
    <row r="57" spans="1:16" ht="12.75">
      <c r="A57" s="25"/>
      <c r="D57"/>
      <c r="O57"/>
      <c r="P57"/>
    </row>
    <row r="58" spans="1:16" ht="12.75">
      <c r="A58" s="25"/>
      <c r="D58"/>
      <c r="O58"/>
      <c r="P58"/>
    </row>
    <row r="59" spans="1:16" ht="12.75">
      <c r="A59" s="25"/>
      <c r="D59"/>
      <c r="O59"/>
      <c r="P59"/>
    </row>
    <row r="60" spans="1:16" ht="12.75">
      <c r="A60" s="25"/>
      <c r="D60"/>
      <c r="O60"/>
      <c r="P60"/>
    </row>
    <row r="61" spans="1:16" ht="12.75">
      <c r="A61" s="25"/>
      <c r="D61"/>
      <c r="O61"/>
      <c r="P61"/>
    </row>
    <row r="62" spans="1:16" ht="12.75">
      <c r="A62" s="25"/>
      <c r="D62"/>
      <c r="O62"/>
      <c r="P62"/>
    </row>
    <row r="63" spans="1:16" ht="12.75">
      <c r="A63" s="25"/>
      <c r="D63"/>
      <c r="O63"/>
      <c r="P63"/>
    </row>
    <row r="64" spans="1:16" ht="12.75">
      <c r="A64" s="25"/>
      <c r="D64"/>
      <c r="O64"/>
      <c r="P64"/>
    </row>
    <row r="65" spans="1:16" ht="12.75">
      <c r="A65" s="25"/>
      <c r="D65"/>
      <c r="O65"/>
      <c r="P65"/>
    </row>
    <row r="66" spans="1:16" ht="12.75">
      <c r="A66" s="25"/>
      <c r="D66"/>
      <c r="O66"/>
      <c r="P66"/>
    </row>
    <row r="67" spans="1:16" ht="12.75">
      <c r="A67" s="25"/>
      <c r="D67"/>
      <c r="O67"/>
      <c r="P67"/>
    </row>
    <row r="68" spans="1:16" ht="12.75">
      <c r="A68" s="25"/>
      <c r="D68"/>
      <c r="O68"/>
      <c r="P68"/>
    </row>
    <row r="69" spans="1:16" ht="12.75">
      <c r="A69" s="25"/>
      <c r="D69"/>
      <c r="O69"/>
      <c r="P69"/>
    </row>
    <row r="70" spans="1:16" ht="12.75">
      <c r="A70" s="25"/>
      <c r="D70"/>
      <c r="O70"/>
      <c r="P70"/>
    </row>
    <row r="71" spans="1:16" ht="12.75">
      <c r="A71" s="25"/>
      <c r="D71"/>
      <c r="O71"/>
      <c r="P71"/>
    </row>
    <row r="72" spans="1:16" ht="12.75">
      <c r="A72" s="25"/>
      <c r="D72"/>
      <c r="O72"/>
      <c r="P72"/>
    </row>
    <row r="73" spans="1:16" ht="12.75">
      <c r="A73" s="25"/>
      <c r="D73"/>
      <c r="O73"/>
      <c r="P73"/>
    </row>
    <row r="74" spans="1:16" ht="12.75">
      <c r="A74" s="25"/>
      <c r="D74"/>
      <c r="O74"/>
      <c r="P74"/>
    </row>
    <row r="75" spans="1:16" ht="12.75">
      <c r="A75" s="25"/>
      <c r="D75"/>
      <c r="O75"/>
      <c r="P75"/>
    </row>
    <row r="76" spans="1:16" ht="12.75">
      <c r="A76" s="25"/>
      <c r="D76"/>
      <c r="O76"/>
      <c r="P76"/>
    </row>
    <row r="77" spans="1:16" ht="12.75">
      <c r="A77" s="25"/>
      <c r="D77"/>
      <c r="O77"/>
      <c r="P77"/>
    </row>
    <row r="78" spans="1:16" ht="12.75">
      <c r="A78" s="25"/>
      <c r="D78"/>
      <c r="O78"/>
      <c r="P78"/>
    </row>
    <row r="79" spans="1:16" ht="12.75">
      <c r="A79" s="25"/>
      <c r="D79"/>
      <c r="O79"/>
      <c r="P79"/>
    </row>
    <row r="80" spans="1:16" ht="12.75">
      <c r="A80" s="25"/>
      <c r="D80"/>
      <c r="O80"/>
      <c r="P80"/>
    </row>
    <row r="81" spans="1:16" ht="12.75">
      <c r="A81" s="25"/>
      <c r="D81"/>
      <c r="O81"/>
      <c r="P81"/>
    </row>
    <row r="82" spans="1:16" ht="12.75">
      <c r="A82" s="25"/>
      <c r="D82"/>
      <c r="O82"/>
      <c r="P82"/>
    </row>
    <row r="83" spans="1:16" ht="12.75">
      <c r="A83" s="25"/>
      <c r="D83"/>
      <c r="O83"/>
      <c r="P83"/>
    </row>
    <row r="84" spans="1:16" ht="12.75">
      <c r="A84" s="25"/>
      <c r="D84"/>
      <c r="O84"/>
      <c r="P84"/>
    </row>
    <row r="85" spans="1:16" ht="12.75">
      <c r="A85" s="25"/>
      <c r="D85"/>
      <c r="O85"/>
      <c r="P85"/>
    </row>
    <row r="86" spans="1:16" ht="12.75">
      <c r="A86" s="25"/>
      <c r="D86"/>
      <c r="O86"/>
      <c r="P86"/>
    </row>
    <row r="87" spans="1:16" ht="12.75">
      <c r="A87" s="25"/>
      <c r="D87"/>
      <c r="O87"/>
      <c r="P87"/>
    </row>
    <row r="88" spans="1:16" ht="12.75">
      <c r="A88" s="25"/>
      <c r="D88"/>
      <c r="O88"/>
      <c r="P88"/>
    </row>
    <row r="89" spans="1:16" ht="12.75">
      <c r="A89" s="25"/>
      <c r="D89"/>
      <c r="O89"/>
      <c r="P89"/>
    </row>
    <row r="90" spans="1:16" ht="12.75">
      <c r="A90" s="25"/>
      <c r="D90"/>
      <c r="O90"/>
      <c r="P90"/>
    </row>
    <row r="91" spans="1:16" ht="12.75">
      <c r="A91" s="25"/>
      <c r="D91"/>
      <c r="O91"/>
      <c r="P91"/>
    </row>
    <row r="92" spans="1:16" ht="12.75">
      <c r="A92" s="25"/>
      <c r="D92"/>
      <c r="O92"/>
      <c r="P92"/>
    </row>
    <row r="93" spans="1:16" ht="12.75">
      <c r="A93" s="25"/>
      <c r="D93"/>
      <c r="O93"/>
      <c r="P93"/>
    </row>
    <row r="94" spans="1:16" ht="12.75">
      <c r="A94" s="25"/>
      <c r="D94"/>
      <c r="O94"/>
      <c r="P94"/>
    </row>
    <row r="95" spans="1:16" ht="12.75">
      <c r="A95" s="25"/>
      <c r="D95"/>
      <c r="O95"/>
      <c r="P95"/>
    </row>
    <row r="96" spans="1:16" ht="12.75">
      <c r="A96" s="25"/>
      <c r="D96"/>
      <c r="O96"/>
      <c r="P96"/>
    </row>
    <row r="97" spans="1:16" ht="12.75">
      <c r="A97" s="25"/>
      <c r="D97"/>
      <c r="O97"/>
      <c r="P97"/>
    </row>
    <row r="98" spans="1:16" ht="12.75">
      <c r="A98" s="25"/>
      <c r="D98"/>
      <c r="O98"/>
      <c r="P98"/>
    </row>
    <row r="99" spans="1:16" ht="12.75">
      <c r="A99" s="25"/>
      <c r="D99"/>
      <c r="O99"/>
      <c r="P99"/>
    </row>
    <row r="100" spans="1:16" ht="12.75">
      <c r="A100" s="25"/>
      <c r="D100"/>
      <c r="O100"/>
      <c r="P100"/>
    </row>
    <row r="101" spans="1:16" ht="12.75">
      <c r="A101" s="25"/>
      <c r="D101"/>
      <c r="O101"/>
      <c r="P101"/>
    </row>
    <row r="102" spans="1:16" ht="12.75">
      <c r="A102" s="25"/>
      <c r="D102"/>
      <c r="O102"/>
      <c r="P102"/>
    </row>
    <row r="103" spans="1:16" ht="12.75">
      <c r="A103" s="25"/>
      <c r="D103"/>
      <c r="O103"/>
      <c r="P103"/>
    </row>
    <row r="104" spans="1:16" ht="12.75">
      <c r="A104" s="25"/>
      <c r="D104"/>
      <c r="O104"/>
      <c r="P104"/>
    </row>
    <row r="105" spans="1:16" ht="12.75">
      <c r="A105" s="25"/>
      <c r="D105"/>
      <c r="O105"/>
      <c r="P105"/>
    </row>
    <row r="106" spans="1:16" ht="12.75">
      <c r="A106" s="25"/>
      <c r="D106"/>
      <c r="O106"/>
      <c r="P106"/>
    </row>
    <row r="107" spans="1:16" ht="12.75">
      <c r="A107" s="25"/>
      <c r="D107"/>
      <c r="O107"/>
      <c r="P107"/>
    </row>
    <row r="108" spans="1:16" ht="12.75">
      <c r="A108" s="25"/>
      <c r="D108"/>
      <c r="O108"/>
      <c r="P108"/>
    </row>
    <row r="109" spans="1:16" ht="12.75">
      <c r="A109" s="25"/>
      <c r="D109"/>
      <c r="O109"/>
      <c r="P109"/>
    </row>
    <row r="110" spans="1:16" ht="12.75">
      <c r="A110" s="25"/>
      <c r="D110"/>
      <c r="O110"/>
      <c r="P110"/>
    </row>
    <row r="111" spans="1:16" ht="12.75">
      <c r="A111" s="25"/>
      <c r="D111"/>
      <c r="O111"/>
      <c r="P111"/>
    </row>
    <row r="112" spans="1:16" ht="12.75">
      <c r="A112" s="25"/>
      <c r="D112"/>
      <c r="O112"/>
      <c r="P112"/>
    </row>
    <row r="113" spans="1:16" ht="12.75">
      <c r="A113" s="25"/>
      <c r="D113"/>
      <c r="O113"/>
      <c r="P113"/>
    </row>
    <row r="114" spans="1:16" ht="12.75">
      <c r="A114" s="25"/>
      <c r="D114"/>
      <c r="O114"/>
      <c r="P114"/>
    </row>
    <row r="115" spans="1:16" ht="12.75">
      <c r="A115" s="25"/>
      <c r="D115"/>
      <c r="O115"/>
      <c r="P115"/>
    </row>
    <row r="116" spans="1:16" ht="12.75">
      <c r="A116" s="25"/>
      <c r="D116"/>
      <c r="O116"/>
      <c r="P116"/>
    </row>
    <row r="117" spans="1:16" ht="12.75">
      <c r="A117" s="25"/>
      <c r="D117"/>
      <c r="O117"/>
      <c r="P117"/>
    </row>
    <row r="118" spans="1:16" ht="12.75">
      <c r="A118" s="25"/>
      <c r="D118"/>
      <c r="O118"/>
      <c r="P118"/>
    </row>
    <row r="119" spans="1:16" ht="12.75">
      <c r="A119" s="25"/>
      <c r="D119"/>
      <c r="O119"/>
      <c r="P119"/>
    </row>
    <row r="120" spans="1:16" ht="12.75">
      <c r="A120" s="25"/>
      <c r="D120"/>
      <c r="O120"/>
      <c r="P120"/>
    </row>
    <row r="121" spans="1:16" ht="12.75">
      <c r="A121" s="25"/>
      <c r="D121"/>
      <c r="O121"/>
      <c r="P121"/>
    </row>
    <row r="122" spans="1:16" ht="12.75">
      <c r="A122" s="25"/>
      <c r="D122"/>
      <c r="O122"/>
      <c r="P122"/>
    </row>
    <row r="123" spans="1:16" ht="12.75">
      <c r="A123" s="25"/>
      <c r="D123"/>
      <c r="O123"/>
      <c r="P123"/>
    </row>
    <row r="124" spans="1:16" ht="12.75">
      <c r="A124" s="25"/>
      <c r="D124"/>
      <c r="O124"/>
      <c r="P124"/>
    </row>
    <row r="125" spans="1:16" ht="12.75">
      <c r="A125" s="25"/>
      <c r="D125"/>
      <c r="O125"/>
      <c r="P125"/>
    </row>
    <row r="126" spans="1:16" ht="12.75">
      <c r="A126" s="25"/>
      <c r="D126"/>
      <c r="O126"/>
      <c r="P126"/>
    </row>
    <row r="127" spans="1:16" ht="12.75">
      <c r="A127" s="25"/>
      <c r="D127"/>
      <c r="O127"/>
      <c r="P127"/>
    </row>
    <row r="128" spans="1:16" ht="12.75">
      <c r="A128" s="25"/>
      <c r="D128"/>
      <c r="O128"/>
      <c r="P128"/>
    </row>
    <row r="129" spans="1:16" ht="12.75">
      <c r="A129" s="25"/>
      <c r="D129"/>
      <c r="O129"/>
      <c r="P129"/>
    </row>
    <row r="130" spans="1:16" ht="12.75">
      <c r="A130" s="25"/>
      <c r="D130"/>
      <c r="O130"/>
      <c r="P130"/>
    </row>
    <row r="131" spans="1:16" ht="12.75">
      <c r="A131" s="25"/>
      <c r="D131"/>
      <c r="O131"/>
      <c r="P131"/>
    </row>
    <row r="132" spans="1:16" ht="12.75">
      <c r="A132" s="25"/>
      <c r="D132"/>
      <c r="O132"/>
      <c r="P132"/>
    </row>
    <row r="133" spans="1:16" ht="12.75">
      <c r="A133" s="25"/>
      <c r="D133"/>
      <c r="O133"/>
      <c r="P133"/>
    </row>
    <row r="134" spans="1:16" ht="12.75">
      <c r="A134" s="25"/>
      <c r="D134"/>
      <c r="O134"/>
      <c r="P134"/>
    </row>
    <row r="135" spans="1:16" ht="12.75">
      <c r="A135" s="25"/>
      <c r="D135"/>
      <c r="O135"/>
      <c r="P135"/>
    </row>
    <row r="136" spans="1:16" ht="12.75">
      <c r="A136" s="25"/>
      <c r="D136"/>
      <c r="O136"/>
      <c r="P136"/>
    </row>
    <row r="137" spans="1:16" ht="12.75">
      <c r="A137" s="25"/>
      <c r="D137"/>
      <c r="O137"/>
      <c r="P137"/>
    </row>
    <row r="138" spans="1:16" ht="12.75">
      <c r="A138" s="25"/>
      <c r="D138"/>
      <c r="O138"/>
      <c r="P138"/>
    </row>
    <row r="139" spans="1:16" ht="12.75">
      <c r="A139" s="25"/>
      <c r="D139"/>
      <c r="O139"/>
      <c r="P139"/>
    </row>
    <row r="140" spans="1:16" ht="12.75">
      <c r="A140" s="25"/>
      <c r="D140"/>
      <c r="O140"/>
      <c r="P140"/>
    </row>
    <row r="141" spans="1:16" ht="12.75">
      <c r="A141" s="25"/>
      <c r="D141"/>
      <c r="O141"/>
      <c r="P141"/>
    </row>
    <row r="142" spans="1:16" ht="12.75">
      <c r="A142" s="25"/>
      <c r="D142"/>
      <c r="O142"/>
      <c r="P142"/>
    </row>
    <row r="143" spans="1:16" ht="12.75">
      <c r="A143" s="25"/>
      <c r="D143"/>
      <c r="O143"/>
      <c r="P143"/>
    </row>
    <row r="144" spans="1:16" ht="12.75">
      <c r="A144" s="25"/>
      <c r="D144"/>
      <c r="O144"/>
      <c r="P144"/>
    </row>
    <row r="145" spans="1:16" ht="12.75">
      <c r="A145" s="25"/>
      <c r="D145"/>
      <c r="O145"/>
      <c r="P145"/>
    </row>
    <row r="146" spans="1:16" ht="12.75">
      <c r="A146" s="25"/>
      <c r="D146"/>
      <c r="O146"/>
      <c r="P146"/>
    </row>
    <row r="147" spans="1:16" ht="12.75">
      <c r="A147" s="25"/>
      <c r="D147"/>
      <c r="O147"/>
      <c r="P147"/>
    </row>
    <row r="148" spans="1:16" ht="12.75">
      <c r="A148" s="25"/>
      <c r="D148"/>
      <c r="O148"/>
      <c r="P148"/>
    </row>
    <row r="149" spans="1:16" ht="12.75">
      <c r="A149" s="25"/>
      <c r="D149"/>
      <c r="O149"/>
      <c r="P149"/>
    </row>
    <row r="150" spans="1:16" ht="12.75">
      <c r="A150" s="25"/>
      <c r="D150"/>
      <c r="O150"/>
      <c r="P150"/>
    </row>
    <row r="151" spans="1:16" ht="12.75">
      <c r="A151" s="25"/>
      <c r="D151"/>
      <c r="O151"/>
      <c r="P151"/>
    </row>
    <row r="152" spans="1:16" ht="12.75">
      <c r="A152" s="25"/>
      <c r="D152"/>
      <c r="O152"/>
      <c r="P152"/>
    </row>
    <row r="153" spans="1:16" ht="12.75">
      <c r="A153" s="25"/>
      <c r="D153"/>
      <c r="O153"/>
      <c r="P153"/>
    </row>
    <row r="154" spans="1:16" ht="12.75">
      <c r="A154" s="25"/>
      <c r="D154"/>
      <c r="O154"/>
      <c r="P154"/>
    </row>
    <row r="155" spans="1:16" ht="12.75">
      <c r="A155" s="25"/>
      <c r="D155"/>
      <c r="O155"/>
      <c r="P155"/>
    </row>
    <row r="156" spans="1:16" ht="12.75">
      <c r="A156" s="25"/>
      <c r="D156"/>
      <c r="O156"/>
      <c r="P156"/>
    </row>
    <row r="157" spans="1:16" ht="12.75">
      <c r="A157" s="25"/>
      <c r="D157"/>
      <c r="O157"/>
      <c r="P157"/>
    </row>
    <row r="158" spans="1:16" ht="12.75">
      <c r="A158" s="25"/>
      <c r="D158"/>
      <c r="O158"/>
      <c r="P158"/>
    </row>
    <row r="159" spans="1:16" ht="12.75">
      <c r="A159" s="25"/>
      <c r="D159"/>
      <c r="O159"/>
      <c r="P159"/>
    </row>
    <row r="160" spans="1:16" ht="12.75">
      <c r="A160" s="25"/>
      <c r="D160"/>
      <c r="O160"/>
      <c r="P160"/>
    </row>
    <row r="161" spans="1:16" ht="12.75">
      <c r="A161" s="25"/>
      <c r="D161"/>
      <c r="O161"/>
      <c r="P161"/>
    </row>
    <row r="162" spans="1:16" ht="12.75">
      <c r="A162" s="25"/>
      <c r="D162"/>
      <c r="O162"/>
      <c r="P162"/>
    </row>
    <row r="163" spans="1:16" ht="12.75">
      <c r="A163" s="25"/>
      <c r="D163"/>
      <c r="O163"/>
      <c r="P163"/>
    </row>
    <row r="164" spans="1:16" ht="12.75">
      <c r="A164" s="25"/>
      <c r="D164"/>
      <c r="O164"/>
      <c r="P164"/>
    </row>
    <row r="165" spans="1:16" ht="12.75">
      <c r="A165" s="25"/>
      <c r="D165"/>
      <c r="O165"/>
      <c r="P165"/>
    </row>
    <row r="166" spans="1:16" ht="12.75">
      <c r="A166" s="25"/>
      <c r="D166"/>
      <c r="O166"/>
      <c r="P166"/>
    </row>
    <row r="167" spans="1:16" ht="12.75">
      <c r="A167" s="25"/>
      <c r="D167"/>
      <c r="O167"/>
      <c r="P167"/>
    </row>
    <row r="168" spans="1:16" ht="12.75">
      <c r="A168" s="25"/>
      <c r="D168"/>
      <c r="O168"/>
      <c r="P168"/>
    </row>
    <row r="169" spans="1:16" ht="12.75">
      <c r="A169" s="25"/>
      <c r="D169"/>
      <c r="O169"/>
      <c r="P169"/>
    </row>
    <row r="170" spans="1:16" ht="12.75">
      <c r="A170" s="25"/>
      <c r="D170"/>
      <c r="O170"/>
      <c r="P170"/>
    </row>
    <row r="171" spans="1:16" ht="12.75">
      <c r="A171" s="25"/>
      <c r="D171"/>
      <c r="O171"/>
      <c r="P171"/>
    </row>
    <row r="172" spans="1:16" ht="12.75">
      <c r="A172" s="25"/>
      <c r="D172"/>
      <c r="O172"/>
      <c r="P172"/>
    </row>
    <row r="173" spans="1:16" ht="12.75">
      <c r="A173" s="25"/>
      <c r="D173"/>
      <c r="O173"/>
      <c r="P173"/>
    </row>
    <row r="174" spans="1:16" ht="12.75">
      <c r="A174" s="25"/>
      <c r="D174"/>
      <c r="O174"/>
      <c r="P174"/>
    </row>
    <row r="175" spans="1:16" ht="12.75">
      <c r="A175" s="25"/>
      <c r="D175"/>
      <c r="O175"/>
      <c r="P175"/>
    </row>
    <row r="176" spans="1:16" ht="12.75">
      <c r="A176" s="25"/>
      <c r="D176"/>
      <c r="O176"/>
      <c r="P176"/>
    </row>
    <row r="177" spans="1:16" ht="12.75">
      <c r="A177" s="25"/>
      <c r="D177"/>
      <c r="O177"/>
      <c r="P177"/>
    </row>
    <row r="178" spans="1:16" ht="12.75">
      <c r="A178" s="25"/>
      <c r="D178"/>
      <c r="O178"/>
      <c r="P178"/>
    </row>
    <row r="179" spans="1:16" ht="12.75">
      <c r="A179" s="25"/>
      <c r="D179"/>
      <c r="O179"/>
      <c r="P179"/>
    </row>
    <row r="180" spans="1:16" ht="12.75">
      <c r="A180" s="25"/>
      <c r="D180"/>
      <c r="O180"/>
      <c r="P180"/>
    </row>
    <row r="181" spans="1:16" ht="12.75">
      <c r="A181" s="25"/>
      <c r="D181"/>
      <c r="O181"/>
      <c r="P181"/>
    </row>
    <row r="182" spans="1:16" ht="12.75">
      <c r="A182" s="25"/>
      <c r="D182"/>
      <c r="O182"/>
      <c r="P182"/>
    </row>
    <row r="183" spans="1:16" ht="12.75">
      <c r="A183" s="25"/>
      <c r="D183"/>
      <c r="O183"/>
      <c r="P183"/>
    </row>
    <row r="184" spans="1:16" ht="12.75">
      <c r="A184" s="25"/>
      <c r="D184"/>
      <c r="O184"/>
      <c r="P184"/>
    </row>
    <row r="185" spans="1:16" ht="12.75">
      <c r="A185" s="25"/>
      <c r="D185"/>
      <c r="O185"/>
      <c r="P185"/>
    </row>
    <row r="186" spans="1:16" ht="12.75">
      <c r="A186" s="25"/>
      <c r="D186"/>
      <c r="O186"/>
      <c r="P186"/>
    </row>
    <row r="187" spans="1:16" ht="12.75">
      <c r="A187" s="25"/>
      <c r="D187"/>
      <c r="O187"/>
      <c r="P187"/>
    </row>
    <row r="188" spans="1:16" ht="12.75">
      <c r="A188" s="25"/>
      <c r="D188"/>
      <c r="O188"/>
      <c r="P188"/>
    </row>
    <row r="189" spans="1:16" ht="12.75">
      <c r="A189" s="25"/>
      <c r="D189"/>
      <c r="O189"/>
      <c r="P189"/>
    </row>
    <row r="190" spans="1:16" ht="12.75">
      <c r="A190" s="25"/>
      <c r="D190"/>
      <c r="O190"/>
      <c r="P190"/>
    </row>
    <row r="191" spans="1:16" ht="12.75">
      <c r="A191" s="25"/>
      <c r="D191"/>
      <c r="O191"/>
      <c r="P191"/>
    </row>
    <row r="192" spans="1:16" ht="12.75">
      <c r="A192" s="25"/>
      <c r="D192"/>
      <c r="O192"/>
      <c r="P192"/>
    </row>
    <row r="193" spans="1:16" ht="12.75">
      <c r="A193" s="25"/>
      <c r="D193"/>
      <c r="O193"/>
      <c r="P193"/>
    </row>
    <row r="194" spans="1:16" ht="12.75">
      <c r="A194" s="25"/>
      <c r="D194"/>
      <c r="O194"/>
      <c r="P194"/>
    </row>
    <row r="195" spans="1:16" ht="12.75">
      <c r="A195" s="25"/>
      <c r="D195"/>
      <c r="O195"/>
      <c r="P195"/>
    </row>
    <row r="196" spans="1:16" ht="12.75">
      <c r="A196" s="25"/>
      <c r="D196"/>
      <c r="O196"/>
      <c r="P196"/>
    </row>
    <row r="197" spans="1:16" ht="12.75">
      <c r="A197" s="25"/>
      <c r="D197"/>
      <c r="O197"/>
      <c r="P197"/>
    </row>
    <row r="198" spans="1:16" ht="12.75">
      <c r="A198" s="25"/>
      <c r="D198"/>
      <c r="O198"/>
      <c r="P198"/>
    </row>
    <row r="199" spans="1:16" ht="12.75">
      <c r="A199" s="25"/>
      <c r="D199"/>
      <c r="O199"/>
      <c r="P199"/>
    </row>
    <row r="200" spans="1:16" ht="12.75">
      <c r="A200" s="25"/>
      <c r="D200"/>
      <c r="O200"/>
      <c r="P200"/>
    </row>
    <row r="201" spans="1:16" ht="12.75">
      <c r="A201" s="25"/>
      <c r="D201"/>
      <c r="O201"/>
      <c r="P201"/>
    </row>
    <row r="202" spans="1:16" ht="12.75">
      <c r="A202" s="25"/>
      <c r="D202"/>
      <c r="O202"/>
      <c r="P202"/>
    </row>
    <row r="203" spans="1:16" ht="12.75">
      <c r="A203" s="25"/>
      <c r="D203"/>
      <c r="O203"/>
      <c r="P203"/>
    </row>
    <row r="204" spans="1:16" ht="12.75">
      <c r="A204" s="25"/>
      <c r="D204"/>
      <c r="O204"/>
      <c r="P204"/>
    </row>
    <row r="205" spans="1:16" ht="12.75">
      <c r="A205" s="25"/>
      <c r="D205"/>
      <c r="O205"/>
      <c r="P205"/>
    </row>
    <row r="206" spans="1:16" ht="12.75">
      <c r="A206" s="25"/>
      <c r="D206"/>
      <c r="O206"/>
      <c r="P206"/>
    </row>
    <row r="207" spans="1:16" ht="12.75">
      <c r="A207" s="25"/>
      <c r="D207"/>
      <c r="O207"/>
      <c r="P207"/>
    </row>
    <row r="208" spans="1:16" ht="12.75">
      <c r="A208" s="25"/>
      <c r="D208"/>
      <c r="O208"/>
      <c r="P208"/>
    </row>
    <row r="209" spans="1:16" ht="12.75">
      <c r="A209" s="25"/>
      <c r="D209"/>
      <c r="O209"/>
      <c r="P209"/>
    </row>
    <row r="210" spans="1:16" ht="12.75">
      <c r="A210" s="25"/>
      <c r="D210"/>
      <c r="O210"/>
      <c r="P210"/>
    </row>
    <row r="211" spans="1:16" ht="12.75">
      <c r="A211" s="25"/>
      <c r="D211"/>
      <c r="O211"/>
      <c r="P211"/>
    </row>
    <row r="212" spans="1:16" ht="12.75">
      <c r="A212" s="25"/>
      <c r="D212"/>
      <c r="O212"/>
      <c r="P212"/>
    </row>
    <row r="213" spans="1:16" ht="12.75">
      <c r="A213" s="25"/>
      <c r="D213"/>
      <c r="O213"/>
      <c r="P213"/>
    </row>
    <row r="214" spans="1:16" ht="12.75">
      <c r="A214" s="25"/>
      <c r="D214"/>
      <c r="O214"/>
      <c r="P214"/>
    </row>
    <row r="215" spans="1:16" ht="12.75">
      <c r="A215" s="25"/>
      <c r="D215"/>
      <c r="O215"/>
      <c r="P215"/>
    </row>
    <row r="216" spans="1:16" ht="12.75">
      <c r="A216" s="25"/>
      <c r="D216"/>
      <c r="O216"/>
      <c r="P216"/>
    </row>
    <row r="217" spans="1:16" ht="12.75">
      <c r="A217" s="25"/>
      <c r="D217"/>
      <c r="O217"/>
      <c r="P217"/>
    </row>
    <row r="218" spans="1:16" ht="12.75">
      <c r="A218" s="25"/>
      <c r="D218"/>
      <c r="O218"/>
      <c r="P218"/>
    </row>
    <row r="219" spans="1:16" ht="12.75">
      <c r="A219" s="25"/>
      <c r="D219"/>
      <c r="O219"/>
      <c r="P219"/>
    </row>
    <row r="220" spans="1:16" ht="12.75">
      <c r="A220" s="25"/>
      <c r="D220"/>
      <c r="O220"/>
      <c r="P220"/>
    </row>
    <row r="221" spans="1:16" ht="12.75">
      <c r="A221" s="25"/>
      <c r="D221"/>
      <c r="O221"/>
      <c r="P221"/>
    </row>
    <row r="222" spans="1:16" ht="12.75">
      <c r="A222" s="25"/>
      <c r="D222"/>
      <c r="O222"/>
      <c r="P222"/>
    </row>
    <row r="223" spans="1:16" ht="12.75">
      <c r="A223" s="25"/>
      <c r="D223"/>
      <c r="O223"/>
      <c r="P223"/>
    </row>
    <row r="224" spans="1:16" ht="12.75">
      <c r="A224" s="25"/>
      <c r="D224"/>
      <c r="O224"/>
      <c r="P224"/>
    </row>
    <row r="225" spans="1:16" ht="12.75">
      <c r="A225" s="25"/>
      <c r="D225"/>
      <c r="O225"/>
      <c r="P225"/>
    </row>
    <row r="226" spans="1:16" ht="12.75">
      <c r="A226" s="25"/>
      <c r="D226"/>
      <c r="O226"/>
      <c r="P226"/>
    </row>
    <row r="227" spans="1:16" ht="12.75">
      <c r="A227" s="25"/>
      <c r="D227"/>
      <c r="O227"/>
      <c r="P227"/>
    </row>
    <row r="228" spans="1:16" ht="12.75">
      <c r="A228" s="25"/>
      <c r="D228"/>
      <c r="O228"/>
      <c r="P228"/>
    </row>
    <row r="229" spans="1:16" ht="12.75">
      <c r="A229" s="25"/>
      <c r="D229"/>
      <c r="O229"/>
      <c r="P229"/>
    </row>
    <row r="230" spans="1:16" ht="12.75">
      <c r="A230" s="25"/>
      <c r="D230"/>
      <c r="O230"/>
      <c r="P230"/>
    </row>
    <row r="231" spans="1:16" ht="12.75">
      <c r="A231" s="25"/>
      <c r="D231"/>
      <c r="O231"/>
      <c r="P231"/>
    </row>
    <row r="232" spans="1:16" ht="12.75">
      <c r="A232" s="25"/>
      <c r="D232"/>
      <c r="O232"/>
      <c r="P232"/>
    </row>
    <row r="233" spans="1:16" ht="12.75">
      <c r="A233" s="25"/>
      <c r="D233"/>
      <c r="O233"/>
      <c r="P233"/>
    </row>
    <row r="234" spans="1:16" ht="12.75">
      <c r="A234" s="25"/>
      <c r="D234"/>
      <c r="O234"/>
      <c r="P234"/>
    </row>
    <row r="235" spans="1:16" ht="12.75">
      <c r="A235" s="25"/>
      <c r="D235"/>
      <c r="O235"/>
      <c r="P235"/>
    </row>
    <row r="236" spans="1:16" ht="12.75">
      <c r="A236" s="25"/>
      <c r="D236"/>
      <c r="O236"/>
      <c r="P236"/>
    </row>
    <row r="237" spans="1:16" ht="12.75">
      <c r="A237" s="25"/>
      <c r="D237"/>
      <c r="O237"/>
      <c r="P237"/>
    </row>
    <row r="238" spans="1:16" ht="12.75">
      <c r="A238" s="25"/>
      <c r="D238"/>
      <c r="O238"/>
      <c r="P238"/>
    </row>
    <row r="239" spans="1:16" ht="12.75">
      <c r="A239" s="25"/>
      <c r="D239"/>
      <c r="O239"/>
      <c r="P239"/>
    </row>
    <row r="240" spans="1:16" ht="12.75">
      <c r="A240" s="25"/>
      <c r="D240"/>
      <c r="O240"/>
      <c r="P240"/>
    </row>
    <row r="241" spans="1:16" ht="12.75">
      <c r="A241" s="25"/>
      <c r="D241"/>
      <c r="O241"/>
      <c r="P241"/>
    </row>
    <row r="242" spans="1:16" ht="12.75">
      <c r="A242" s="25"/>
      <c r="D242"/>
      <c r="O242"/>
      <c r="P242"/>
    </row>
    <row r="243" spans="1:16" ht="12.75">
      <c r="A243" s="25"/>
      <c r="D243"/>
      <c r="O243"/>
      <c r="P243"/>
    </row>
    <row r="244" spans="1:16" ht="12.75">
      <c r="A244" s="25"/>
      <c r="D244"/>
      <c r="O244"/>
      <c r="P244"/>
    </row>
    <row r="245" spans="1:16" ht="12.75">
      <c r="A245" s="25"/>
      <c r="D245"/>
      <c r="O245"/>
      <c r="P245"/>
    </row>
    <row r="246" spans="1:16" ht="12.75">
      <c r="A246" s="25"/>
      <c r="D246"/>
      <c r="O246"/>
      <c r="P246"/>
    </row>
    <row r="247" spans="1:16" ht="12.75">
      <c r="A247" s="25"/>
      <c r="D247"/>
      <c r="O247"/>
      <c r="P247"/>
    </row>
  </sheetData>
  <autoFilter ref="A8:P54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44"/>
  <sheetViews>
    <sheetView tabSelected="1" zoomScale="70" zoomScaleNormal="7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98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85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36</v>
      </c>
      <c r="B4" s="13"/>
      <c r="C4" s="13"/>
      <c r="D4" s="12"/>
      <c r="E4" s="13"/>
      <c r="F4" s="13"/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MIN(G9:G26)</f>
        <v>36.11</v>
      </c>
      <c r="H5" s="32">
        <f t="shared" si="0"/>
        <v>36.58</v>
      </c>
      <c r="I5" s="32">
        <f t="shared" si="0"/>
        <v>36.37</v>
      </c>
      <c r="J5" s="32">
        <f t="shared" si="0"/>
        <v>36.45</v>
      </c>
      <c r="K5" s="32">
        <f t="shared" si="0"/>
        <v>36.52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33</v>
      </c>
      <c r="C7" s="28" t="s">
        <v>34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35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4">
        <v>502</v>
      </c>
      <c r="B9" s="24" t="s">
        <v>84</v>
      </c>
      <c r="C9" s="24"/>
      <c r="D9" s="24" t="s">
        <v>82</v>
      </c>
      <c r="E9" s="24" t="s">
        <v>53</v>
      </c>
      <c r="F9" s="24" t="s">
        <v>22</v>
      </c>
      <c r="G9" s="6">
        <v>36.11</v>
      </c>
      <c r="H9" s="6">
        <v>36.74</v>
      </c>
      <c r="I9" s="6">
        <v>36.37</v>
      </c>
      <c r="J9" s="6">
        <v>36.58</v>
      </c>
      <c r="K9" s="6">
        <v>36.52</v>
      </c>
      <c r="L9" s="6"/>
      <c r="M9" s="22">
        <f aca="true" t="shared" si="1" ref="M9:M17">(G9*$G$4+H9*$H$4+I9*$I$4+J9*$J$4+K9*$K$4+L9*$L$4)</f>
        <v>146.21</v>
      </c>
      <c r="N9" s="22">
        <f>IF(M9&gt;0,M9*-1,-1000)</f>
        <v>-146.21</v>
      </c>
      <c r="O9" s="23">
        <f>IF(M9&gt;0,RANK(N9,N:N),0)</f>
        <v>1</v>
      </c>
    </row>
    <row r="10" spans="1:15" ht="13.5" customHeight="1">
      <c r="A10" s="24">
        <v>510</v>
      </c>
      <c r="B10" s="24" t="s">
        <v>84</v>
      </c>
      <c r="C10" s="24"/>
      <c r="D10" s="24" t="s">
        <v>75</v>
      </c>
      <c r="E10" s="24" t="s">
        <v>72</v>
      </c>
      <c r="F10" s="24" t="s">
        <v>106</v>
      </c>
      <c r="G10" s="6">
        <v>36.29</v>
      </c>
      <c r="H10" s="6">
        <v>36.58</v>
      </c>
      <c r="I10" s="6">
        <v>36.68</v>
      </c>
      <c r="J10" s="6">
        <v>36.48</v>
      </c>
      <c r="K10" s="6">
        <v>36.83</v>
      </c>
      <c r="L10" s="6"/>
      <c r="M10" s="22">
        <f t="shared" si="1"/>
        <v>146.57</v>
      </c>
      <c r="N10" s="22">
        <f>IF(M10&gt;0,M10*-1,-1000)</f>
        <v>-146.57</v>
      </c>
      <c r="O10" s="23">
        <f>IF(M10&gt;0,RANK(N10,N:N),0)</f>
        <v>2</v>
      </c>
    </row>
    <row r="11" spans="1:15" ht="13.5" customHeight="1">
      <c r="A11" s="24">
        <v>514</v>
      </c>
      <c r="B11" s="24" t="s">
        <v>84</v>
      </c>
      <c r="C11" s="24"/>
      <c r="D11" s="24" t="s">
        <v>18</v>
      </c>
      <c r="E11" s="24" t="s">
        <v>43</v>
      </c>
      <c r="F11" s="24" t="s">
        <v>17</v>
      </c>
      <c r="G11" s="6">
        <v>36.22</v>
      </c>
      <c r="H11" s="6">
        <v>36.86</v>
      </c>
      <c r="I11" s="6">
        <v>36.42</v>
      </c>
      <c r="J11" s="6">
        <v>36.76</v>
      </c>
      <c r="K11" s="6">
        <v>36.61</v>
      </c>
      <c r="L11" s="6"/>
      <c r="M11" s="22">
        <f t="shared" si="1"/>
        <v>146.65</v>
      </c>
      <c r="N11" s="22">
        <f>IF(M11&gt;0,M11*-1,-1000)</f>
        <v>-146.65</v>
      </c>
      <c r="O11" s="23">
        <f>IF(M11&gt;0,RANK(N11,N:N),0)</f>
        <v>3</v>
      </c>
    </row>
    <row r="12" spans="1:15" ht="13.5" customHeight="1">
      <c r="A12" s="24">
        <v>513</v>
      </c>
      <c r="B12" s="24" t="s">
        <v>84</v>
      </c>
      <c r="C12" s="24"/>
      <c r="D12" s="24" t="s">
        <v>91</v>
      </c>
      <c r="E12" s="24" t="s">
        <v>101</v>
      </c>
      <c r="F12" s="24" t="s">
        <v>106</v>
      </c>
      <c r="G12" s="6">
        <v>36.36</v>
      </c>
      <c r="H12" s="6">
        <v>36.7</v>
      </c>
      <c r="I12" s="6">
        <v>36.75</v>
      </c>
      <c r="J12" s="6">
        <v>36.45</v>
      </c>
      <c r="K12" s="6">
        <v>36.98</v>
      </c>
      <c r="L12" s="6"/>
      <c r="M12" s="22">
        <f t="shared" si="1"/>
        <v>146.88</v>
      </c>
      <c r="N12" s="22">
        <f>IF(M12&gt;0,M12*-1,-1000)</f>
        <v>-146.88</v>
      </c>
      <c r="O12" s="23">
        <f>IF(M12&gt;0,RANK(N12,N:N),0)</f>
        <v>4</v>
      </c>
    </row>
    <row r="13" spans="1:15" ht="13.5" customHeight="1">
      <c r="A13" s="24">
        <v>511</v>
      </c>
      <c r="B13" s="24" t="s">
        <v>84</v>
      </c>
      <c r="C13" s="24"/>
      <c r="D13" s="24" t="s">
        <v>29</v>
      </c>
      <c r="E13" s="24" t="s">
        <v>30</v>
      </c>
      <c r="F13" s="24" t="s">
        <v>22</v>
      </c>
      <c r="G13" s="6">
        <v>36.23</v>
      </c>
      <c r="H13" s="6">
        <v>37.08</v>
      </c>
      <c r="I13" s="6">
        <v>36.63</v>
      </c>
      <c r="J13" s="6">
        <v>36.81</v>
      </c>
      <c r="K13" s="6">
        <v>36.82</v>
      </c>
      <c r="L13" s="6"/>
      <c r="M13" s="22">
        <f t="shared" si="1"/>
        <v>147.34</v>
      </c>
      <c r="N13" s="22">
        <f>IF(M13&gt;0,M13*-1,-1000)</f>
        <v>-147.34</v>
      </c>
      <c r="O13" s="23">
        <f>IF(M13&gt;0,RANK(N13,N:N),0)</f>
        <v>5</v>
      </c>
    </row>
    <row r="14" spans="1:15" ht="13.5" customHeight="1">
      <c r="A14" s="24">
        <v>506</v>
      </c>
      <c r="B14" s="24" t="s">
        <v>84</v>
      </c>
      <c r="C14" s="24"/>
      <c r="D14" s="24" t="s">
        <v>75</v>
      </c>
      <c r="E14" s="24" t="s">
        <v>74</v>
      </c>
      <c r="F14" s="24" t="s">
        <v>106</v>
      </c>
      <c r="G14" s="6">
        <v>36.34</v>
      </c>
      <c r="H14" s="6">
        <v>37.09</v>
      </c>
      <c r="I14" s="6">
        <v>36.64</v>
      </c>
      <c r="J14" s="6">
        <v>36.96</v>
      </c>
      <c r="K14" s="6">
        <v>36.77</v>
      </c>
      <c r="L14" s="6"/>
      <c r="M14" s="22">
        <f>(G14*$G$4+H14*$H$4+I14*$I$4+J14*$J$4+K14*$K$4+L14*$L$4)</f>
        <v>147.46</v>
      </c>
      <c r="N14" s="22">
        <f>IF(M14&gt;0,M14*-1,-1000)</f>
        <v>-147.46</v>
      </c>
      <c r="O14" s="23">
        <f>IF(M14&gt;0,RANK(N14,N:N),0)</f>
        <v>6</v>
      </c>
    </row>
    <row r="15" spans="1:15" ht="13.5" customHeight="1">
      <c r="A15" s="24">
        <v>501</v>
      </c>
      <c r="B15" s="24" t="s">
        <v>84</v>
      </c>
      <c r="C15" s="24"/>
      <c r="D15" s="24" t="s">
        <v>50</v>
      </c>
      <c r="E15" s="24" t="s">
        <v>63</v>
      </c>
      <c r="F15" s="24" t="s">
        <v>100</v>
      </c>
      <c r="G15" s="6">
        <v>36.6</v>
      </c>
      <c r="H15" s="6">
        <v>36.78</v>
      </c>
      <c r="I15" s="6">
        <v>36.96</v>
      </c>
      <c r="J15" s="6">
        <v>36.67</v>
      </c>
      <c r="K15" s="6">
        <v>37.12</v>
      </c>
      <c r="L15" s="6"/>
      <c r="M15" s="22">
        <f t="shared" si="1"/>
        <v>147.53</v>
      </c>
      <c r="N15" s="22">
        <f>IF(M15&gt;0,M15*-1,-1000)</f>
        <v>-147.53</v>
      </c>
      <c r="O15" s="23">
        <f>IF(M15&gt;0,RANK(N15,N:N),0)</f>
        <v>7</v>
      </c>
    </row>
    <row r="16" spans="1:15" ht="13.5" customHeight="1">
      <c r="A16" s="24">
        <v>504</v>
      </c>
      <c r="B16" s="24" t="s">
        <v>84</v>
      </c>
      <c r="C16" s="24"/>
      <c r="D16" s="24" t="s">
        <v>27</v>
      </c>
      <c r="E16" s="24" t="s">
        <v>80</v>
      </c>
      <c r="F16" s="24" t="s">
        <v>106</v>
      </c>
      <c r="G16" s="6">
        <v>36.85</v>
      </c>
      <c r="H16" s="6">
        <v>37.03</v>
      </c>
      <c r="I16" s="6">
        <v>37.01</v>
      </c>
      <c r="J16" s="6">
        <v>36.91</v>
      </c>
      <c r="K16" s="6">
        <v>37.23</v>
      </c>
      <c r="L16" s="6"/>
      <c r="M16" s="22">
        <f t="shared" si="1"/>
        <v>148.18</v>
      </c>
      <c r="N16" s="22">
        <f>IF(M16&gt;0,M16*-1,-1000)</f>
        <v>-148.18</v>
      </c>
      <c r="O16" s="23">
        <f>IF(M16&gt;0,RANK(N16,N:N),0)</f>
        <v>8</v>
      </c>
    </row>
    <row r="17" spans="1:15" ht="13.5" customHeight="1">
      <c r="A17" s="24">
        <v>515</v>
      </c>
      <c r="B17" s="24" t="s">
        <v>84</v>
      </c>
      <c r="C17" s="24"/>
      <c r="D17" s="24" t="s">
        <v>69</v>
      </c>
      <c r="E17" s="24" t="s">
        <v>124</v>
      </c>
      <c r="F17" s="24" t="s">
        <v>23</v>
      </c>
      <c r="G17" s="6">
        <v>36.85</v>
      </c>
      <c r="H17" s="6">
        <v>37.15</v>
      </c>
      <c r="I17" s="6">
        <v>37.18</v>
      </c>
      <c r="J17" s="6">
        <v>36.98</v>
      </c>
      <c r="K17" s="6">
        <v>37.26</v>
      </c>
      <c r="L17" s="6"/>
      <c r="M17" s="22">
        <f t="shared" si="1"/>
        <v>148.57</v>
      </c>
      <c r="N17" s="22">
        <f>IF(M17&gt;0,M17*-1,-1000)</f>
        <v>-148.57</v>
      </c>
      <c r="O17" s="23">
        <f>IF(M17&gt;0,RANK(N17,N:N),0)</f>
        <v>9</v>
      </c>
    </row>
    <row r="18" spans="1:15" ht="13.5" customHeight="1">
      <c r="A18" s="24"/>
      <c r="B18" s="26"/>
      <c r="C18" s="26"/>
      <c r="D18" s="21"/>
      <c r="E18" s="21"/>
      <c r="F18" s="20"/>
      <c r="G18" s="6"/>
      <c r="H18" s="6"/>
      <c r="I18" s="6"/>
      <c r="J18" s="6"/>
      <c r="K18" s="6"/>
      <c r="L18" s="6"/>
      <c r="M18" s="22"/>
      <c r="N18" s="22"/>
      <c r="O18" s="23"/>
    </row>
    <row r="19" spans="1:15" ht="13.5" customHeight="1">
      <c r="A19" s="24"/>
      <c r="B19" s="26"/>
      <c r="C19" s="26"/>
      <c r="D19" s="21"/>
      <c r="E19" s="21"/>
      <c r="F19" s="20"/>
      <c r="G19" s="6"/>
      <c r="H19" s="6"/>
      <c r="I19" s="6"/>
      <c r="J19" s="6"/>
      <c r="K19" s="6"/>
      <c r="L19" s="6"/>
      <c r="M19" s="22"/>
      <c r="N19" s="22"/>
      <c r="O19" s="23"/>
    </row>
    <row r="20" spans="1:15" ht="13.5" customHeight="1">
      <c r="A20" s="24"/>
      <c r="B20" s="26"/>
      <c r="C20" s="26"/>
      <c r="D20" s="21"/>
      <c r="E20" s="21"/>
      <c r="F20" s="20"/>
      <c r="G20" s="6"/>
      <c r="H20" s="6"/>
      <c r="I20" s="6"/>
      <c r="J20" s="6"/>
      <c r="K20" s="6"/>
      <c r="L20" s="6"/>
      <c r="M20" s="22"/>
      <c r="N20" s="22"/>
      <c r="O20" s="23"/>
    </row>
    <row r="21" spans="1:15" ht="13.5" customHeight="1">
      <c r="A21" s="24"/>
      <c r="B21" s="26"/>
      <c r="C21" s="26"/>
      <c r="D21" s="21"/>
      <c r="E21" s="21"/>
      <c r="F21" s="20"/>
      <c r="G21" s="6"/>
      <c r="H21" s="6"/>
      <c r="I21" s="6"/>
      <c r="J21" s="6"/>
      <c r="K21" s="6"/>
      <c r="L21" s="6"/>
      <c r="M21" s="22"/>
      <c r="N21" s="22"/>
      <c r="O21" s="23"/>
    </row>
    <row r="22" spans="1:15" ht="13.5" customHeight="1">
      <c r="A22" s="24"/>
      <c r="B22" s="26"/>
      <c r="C22" s="26"/>
      <c r="D22" s="21"/>
      <c r="E22" s="21"/>
      <c r="F22" s="20"/>
      <c r="G22" s="6"/>
      <c r="H22" s="6"/>
      <c r="I22" s="6"/>
      <c r="J22" s="6"/>
      <c r="K22" s="6"/>
      <c r="L22" s="6"/>
      <c r="M22" s="22"/>
      <c r="N22" s="22"/>
      <c r="O22" s="23"/>
    </row>
    <row r="23" spans="1:15" ht="13.5" customHeight="1">
      <c r="A23" s="24"/>
      <c r="B23" s="26"/>
      <c r="C23" s="26"/>
      <c r="D23" s="21"/>
      <c r="E23" s="21"/>
      <c r="F23" s="20"/>
      <c r="G23" s="6"/>
      <c r="H23" s="6"/>
      <c r="I23" s="6"/>
      <c r="J23" s="6"/>
      <c r="K23" s="6"/>
      <c r="L23" s="6"/>
      <c r="M23" s="22"/>
      <c r="N23" s="22"/>
      <c r="O23" s="23"/>
    </row>
    <row r="24" spans="1:15" ht="13.5" customHeight="1">
      <c r="A24" s="24"/>
      <c r="B24" s="26"/>
      <c r="C24" s="26"/>
      <c r="D24" s="21"/>
      <c r="E24" s="21"/>
      <c r="F24" s="20"/>
      <c r="G24" s="6"/>
      <c r="H24" s="6"/>
      <c r="I24" s="6"/>
      <c r="J24" s="6"/>
      <c r="K24" s="6"/>
      <c r="L24" s="6"/>
      <c r="M24" s="22"/>
      <c r="N24" s="22"/>
      <c r="O24" s="23"/>
    </row>
    <row r="25" spans="1:15" ht="13.5" customHeight="1">
      <c r="A25" s="24"/>
      <c r="B25" s="26"/>
      <c r="C25" s="26"/>
      <c r="D25" s="21"/>
      <c r="E25" s="21"/>
      <c r="F25" s="20"/>
      <c r="G25" s="6"/>
      <c r="H25" s="6"/>
      <c r="I25" s="6"/>
      <c r="J25" s="6"/>
      <c r="K25" s="6"/>
      <c r="L25" s="6"/>
      <c r="M25" s="22"/>
      <c r="N25" s="22"/>
      <c r="O25" s="23"/>
    </row>
    <row r="26" spans="1:15" ht="13.5" customHeight="1">
      <c r="A26" s="24"/>
      <c r="B26" s="26"/>
      <c r="C26" s="26"/>
      <c r="D26" s="21"/>
      <c r="E26" s="21"/>
      <c r="F26" s="20"/>
      <c r="G26" s="6"/>
      <c r="H26" s="6"/>
      <c r="I26" s="6"/>
      <c r="J26" s="6"/>
      <c r="K26" s="6"/>
      <c r="L26" s="6"/>
      <c r="M26" s="22"/>
      <c r="N26" s="22"/>
      <c r="O26" s="23"/>
    </row>
    <row r="27" spans="1:15" ht="13.5" customHeight="1">
      <c r="A27" s="24"/>
      <c r="B27" s="26"/>
      <c r="C27" s="26"/>
      <c r="D27" s="21"/>
      <c r="E27" s="21"/>
      <c r="F27" s="20"/>
      <c r="G27" s="6"/>
      <c r="H27" s="6"/>
      <c r="I27" s="6"/>
      <c r="J27" s="6"/>
      <c r="K27" s="6"/>
      <c r="L27" s="6"/>
      <c r="M27" s="22"/>
      <c r="N27" s="22"/>
      <c r="O27" s="23"/>
    </row>
    <row r="28" spans="1:15" ht="13.5" customHeight="1">
      <c r="A28" s="24"/>
      <c r="B28" s="26"/>
      <c r="C28" s="26"/>
      <c r="D28" s="21"/>
      <c r="E28" s="21"/>
      <c r="F28" s="20"/>
      <c r="G28" s="6"/>
      <c r="H28" s="6"/>
      <c r="I28" s="6"/>
      <c r="J28" s="6"/>
      <c r="K28" s="6"/>
      <c r="L28" s="6"/>
      <c r="M28" s="22"/>
      <c r="N28" s="22"/>
      <c r="O28" s="23"/>
    </row>
    <row r="29" spans="1:15" ht="13.5" customHeight="1">
      <c r="A29" s="24"/>
      <c r="B29" s="26"/>
      <c r="C29" s="26"/>
      <c r="D29" s="21"/>
      <c r="E29" s="21"/>
      <c r="F29" s="20"/>
      <c r="G29" s="6"/>
      <c r="H29" s="6"/>
      <c r="I29" s="6"/>
      <c r="J29" s="6"/>
      <c r="K29" s="6"/>
      <c r="L29" s="6"/>
      <c r="M29" s="22"/>
      <c r="N29" s="22"/>
      <c r="O29" s="23"/>
    </row>
    <row r="30" spans="1:15" ht="13.5" customHeight="1">
      <c r="A30" s="24"/>
      <c r="B30" s="26"/>
      <c r="C30" s="26"/>
      <c r="D30" s="21"/>
      <c r="E30" s="21"/>
      <c r="F30" s="20"/>
      <c r="G30" s="6"/>
      <c r="H30" s="6"/>
      <c r="I30" s="6"/>
      <c r="J30" s="6"/>
      <c r="K30" s="6"/>
      <c r="L30" s="6"/>
      <c r="M30" s="22"/>
      <c r="N30" s="22"/>
      <c r="O30" s="23"/>
    </row>
    <row r="31" spans="1:15" ht="13.5" customHeight="1">
      <c r="A31" s="24"/>
      <c r="B31" s="26"/>
      <c r="C31" s="26"/>
      <c r="D31" s="21"/>
      <c r="E31" s="21"/>
      <c r="F31" s="20"/>
      <c r="G31" s="6"/>
      <c r="H31" s="6"/>
      <c r="I31" s="6"/>
      <c r="J31" s="6"/>
      <c r="K31" s="6"/>
      <c r="L31" s="6"/>
      <c r="M31" s="22"/>
      <c r="N31" s="22"/>
      <c r="O31" s="23"/>
    </row>
    <row r="32" spans="1:15" ht="13.5" customHeight="1">
      <c r="A32" s="24"/>
      <c r="B32" s="26"/>
      <c r="C32" s="26"/>
      <c r="D32" s="21"/>
      <c r="E32" s="21"/>
      <c r="F32" s="20"/>
      <c r="G32" s="6"/>
      <c r="H32" s="6"/>
      <c r="I32" s="6"/>
      <c r="J32" s="6"/>
      <c r="K32" s="6"/>
      <c r="L32" s="6"/>
      <c r="M32" s="22"/>
      <c r="N32" s="22"/>
      <c r="O32" s="23"/>
    </row>
    <row r="33" spans="1:15" ht="13.5" customHeight="1">
      <c r="A33" s="24"/>
      <c r="B33" s="26"/>
      <c r="C33" s="26"/>
      <c r="D33" s="21"/>
      <c r="E33" s="21"/>
      <c r="F33" s="20"/>
      <c r="G33" s="6"/>
      <c r="H33" s="6"/>
      <c r="I33" s="6"/>
      <c r="J33" s="6"/>
      <c r="K33" s="6"/>
      <c r="L33" s="6"/>
      <c r="M33" s="22"/>
      <c r="N33" s="22"/>
      <c r="O33" s="23"/>
    </row>
    <row r="34" spans="1:15" ht="13.5" customHeight="1">
      <c r="A34" s="24"/>
      <c r="B34" s="26"/>
      <c r="C34" s="26"/>
      <c r="D34" s="21"/>
      <c r="E34" s="21"/>
      <c r="F34" s="20"/>
      <c r="G34" s="6"/>
      <c r="H34" s="6"/>
      <c r="I34" s="6"/>
      <c r="J34" s="6"/>
      <c r="K34" s="6"/>
      <c r="L34" s="6"/>
      <c r="M34" s="22"/>
      <c r="N34" s="22"/>
      <c r="O34" s="23"/>
    </row>
    <row r="35" spans="1:15" ht="13.5" customHeight="1">
      <c r="A35" s="24"/>
      <c r="B35" s="26"/>
      <c r="C35" s="26"/>
      <c r="D35" s="21"/>
      <c r="E35" s="21"/>
      <c r="F35" s="20"/>
      <c r="G35" s="6"/>
      <c r="H35" s="6"/>
      <c r="I35" s="6"/>
      <c r="J35" s="6"/>
      <c r="K35" s="6"/>
      <c r="L35" s="6"/>
      <c r="M35" s="22"/>
      <c r="N35" s="22"/>
      <c r="O35" s="23"/>
    </row>
    <row r="36" spans="1:15" ht="13.5" customHeight="1">
      <c r="A36" s="24"/>
      <c r="B36" s="26"/>
      <c r="C36" s="26"/>
      <c r="D36" s="21"/>
      <c r="E36" s="21"/>
      <c r="F36" s="20"/>
      <c r="G36" s="6"/>
      <c r="H36" s="6"/>
      <c r="I36" s="6"/>
      <c r="J36" s="6"/>
      <c r="K36" s="6"/>
      <c r="L36" s="6"/>
      <c r="M36" s="22"/>
      <c r="N36" s="22"/>
      <c r="O36" s="23"/>
    </row>
    <row r="37" spans="1:15" ht="13.5" customHeight="1">
      <c r="A37" s="24"/>
      <c r="B37" s="26"/>
      <c r="C37" s="26"/>
      <c r="D37" s="21"/>
      <c r="E37" s="21"/>
      <c r="F37" s="20"/>
      <c r="G37" s="6"/>
      <c r="H37" s="6"/>
      <c r="I37" s="6"/>
      <c r="J37" s="6"/>
      <c r="K37" s="6"/>
      <c r="L37" s="6"/>
      <c r="M37" s="22"/>
      <c r="N37" s="22"/>
      <c r="O37" s="23"/>
    </row>
    <row r="38" spans="1:15" ht="13.5" customHeight="1">
      <c r="A38" s="24"/>
      <c r="B38" s="26"/>
      <c r="C38" s="26"/>
      <c r="D38" s="21"/>
      <c r="E38" s="21"/>
      <c r="F38" s="20"/>
      <c r="G38" s="6"/>
      <c r="H38" s="6"/>
      <c r="I38" s="6"/>
      <c r="J38" s="6"/>
      <c r="K38" s="6"/>
      <c r="L38" s="6"/>
      <c r="M38" s="22"/>
      <c r="N38" s="22"/>
      <c r="O38" s="23"/>
    </row>
    <row r="39" spans="1:15" ht="13.5" customHeight="1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/>
      <c r="N39" s="22"/>
      <c r="O39" s="23"/>
    </row>
    <row r="40" spans="1:15" ht="13.5" customHeight="1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/>
      <c r="N40" s="22"/>
      <c r="O40" s="23"/>
    </row>
    <row r="41" spans="1:15" ht="13.5" customHeight="1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/>
      <c r="N41" s="22"/>
      <c r="O41" s="23"/>
    </row>
    <row r="42" spans="1:15" ht="13.5" customHeight="1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/>
      <c r="N42" s="22"/>
      <c r="O42" s="23"/>
    </row>
    <row r="43" spans="1:15" ht="13.5" customHeight="1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/>
      <c r="N43" s="22"/>
      <c r="O43" s="23"/>
    </row>
    <row r="44" spans="1:15" ht="13.5" customHeight="1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/>
      <c r="N44" s="22"/>
      <c r="O44" s="23"/>
    </row>
  </sheetData>
  <autoFilter ref="A8:P26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5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2004-07-25T14:45:27Z</cp:lastPrinted>
  <dcterms:created xsi:type="dcterms:W3CDTF">1999-05-31T05:06:41Z</dcterms:created>
  <dcterms:modified xsi:type="dcterms:W3CDTF">2004-07-25T20:47:57Z</dcterms:modified>
  <cp:category/>
  <cp:version/>
  <cp:contentType/>
  <cp:contentStatus/>
</cp:coreProperties>
</file>